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4530" tabRatio="739"/>
  </bookViews>
  <sheets>
    <sheet name="申請書の提出方法について" sheetId="6" r:id="rId1"/>
    <sheet name="様式第1号_入力項目" sheetId="1" r:id="rId2"/>
    <sheet name="様式第1号_出力シート※印刷・押印をしてください" sheetId="2" r:id="rId3"/>
    <sheet name="別添3_入力項目" sheetId="4" r:id="rId4"/>
    <sheet name="別添3の1_実践申立書" sheetId="7" r:id="rId5"/>
  </sheets>
  <definedNames>
    <definedName name="_xlnm.Print_Area" localSheetId="3">別添3_入力項目!$A$1:$I$31</definedName>
    <definedName name="_xlnm.Print_Area" localSheetId="4">別添3の1_実践申立書!$A$1:$I$56</definedName>
    <definedName name="_xlnm.Print_Area" localSheetId="2">様式第1号_出力シート※印刷・押印をしてください!$A$1:$P$24</definedName>
    <definedName name="_xlnm.Print_Area" localSheetId="1">様式第1号_入力項目!$A$1:$H$42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A51" i="7" l="1"/>
  <c r="A55" i="7"/>
  <c r="E9" i="7" l="1"/>
  <c r="E8" i="7"/>
  <c r="J54" i="7"/>
  <c r="J50" i="7"/>
  <c r="G28" i="7"/>
  <c r="J27" i="7"/>
  <c r="K27" i="7" s="1"/>
  <c r="I27" i="7"/>
  <c r="J26" i="7"/>
  <c r="L26" i="7" s="1"/>
  <c r="I26" i="7"/>
  <c r="J25" i="7"/>
  <c r="L25" i="7" s="1"/>
  <c r="I25" i="7"/>
  <c r="J24" i="7"/>
  <c r="K24" i="7" s="1"/>
  <c r="I24" i="7"/>
  <c r="J23" i="7"/>
  <c r="L23" i="7" s="1"/>
  <c r="I23" i="7"/>
  <c r="J22" i="7"/>
  <c r="L22" i="7" s="1"/>
  <c r="I22" i="7"/>
  <c r="J21" i="7"/>
  <c r="K21" i="7" s="1"/>
  <c r="I21" i="7"/>
  <c r="J20" i="7"/>
  <c r="L20" i="7" s="1"/>
  <c r="I20" i="7"/>
  <c r="J19" i="7"/>
  <c r="L19" i="7" s="1"/>
  <c r="I19" i="7"/>
  <c r="J18" i="7"/>
  <c r="K18" i="7" s="1"/>
  <c r="I18" i="7"/>
  <c r="J17" i="7"/>
  <c r="L17" i="7" s="1"/>
  <c r="I17" i="7"/>
  <c r="J16" i="7"/>
  <c r="L16" i="7" s="1"/>
  <c r="I16" i="7"/>
  <c r="J15" i="7"/>
  <c r="I15" i="7"/>
  <c r="J14" i="7"/>
  <c r="L14" i="7" s="1"/>
  <c r="I14" i="7"/>
  <c r="J13" i="7"/>
  <c r="I13" i="7"/>
  <c r="I12" i="7"/>
  <c r="A36" i="7" l="1"/>
  <c r="K25" i="7"/>
  <c r="A37" i="7"/>
  <c r="A38" i="7"/>
  <c r="H28" i="7"/>
  <c r="L15" i="7"/>
  <c r="L18" i="7"/>
  <c r="L21" i="7"/>
  <c r="L24" i="7"/>
  <c r="L27" i="7"/>
  <c r="A40" i="7"/>
  <c r="A41" i="7"/>
  <c r="A42" i="7"/>
  <c r="A39" i="7"/>
  <c r="K13" i="7"/>
  <c r="K16" i="7"/>
  <c r="K19" i="7"/>
  <c r="K22" i="7"/>
  <c r="A43" i="7"/>
  <c r="L13" i="7"/>
  <c r="A44" i="7"/>
  <c r="A33" i="7"/>
  <c r="A45" i="7"/>
  <c r="A46" i="7"/>
  <c r="K14" i="7"/>
  <c r="K17" i="7"/>
  <c r="K20" i="7"/>
  <c r="K23" i="7"/>
  <c r="K26" i="7"/>
  <c r="A35" i="7"/>
  <c r="A47" i="7"/>
  <c r="K15" i="7"/>
  <c r="A34" i="7"/>
  <c r="F28" i="7" l="1"/>
  <c r="I28" i="7" s="1"/>
  <c r="B8" i="4" l="1"/>
  <c r="H7" i="7" s="1"/>
  <c r="G16" i="1"/>
  <c r="G3" i="1" l="1"/>
  <c r="G15" i="1"/>
  <c r="B7" i="4" l="1"/>
  <c r="C7" i="7" s="1"/>
  <c r="C20" i="2"/>
  <c r="H14" i="4" l="1"/>
  <c r="H29" i="4"/>
  <c r="H24" i="4"/>
  <c r="H25" i="4"/>
  <c r="H26" i="4"/>
  <c r="H27" i="4"/>
  <c r="H28" i="4"/>
  <c r="H23" i="4"/>
  <c r="H19" i="4"/>
  <c r="H18" i="4"/>
  <c r="H12" i="4"/>
  <c r="H13" i="4"/>
  <c r="H11" i="4"/>
  <c r="B6" i="4" l="1"/>
  <c r="C6" i="7" s="1"/>
  <c r="B5" i="4"/>
  <c r="C5" i="7" s="1"/>
  <c r="B4" i="4"/>
  <c r="C4" i="7" s="1"/>
  <c r="C22" i="2"/>
  <c r="C21" i="2"/>
  <c r="C19" i="2"/>
  <c r="C16" i="2"/>
  <c r="K15" i="2"/>
  <c r="C15" i="2"/>
  <c r="C14" i="2"/>
  <c r="C13" i="2"/>
  <c r="L2" i="2"/>
  <c r="G20" i="1"/>
  <c r="G19" i="1"/>
  <c r="G18" i="1"/>
  <c r="G17" i="1"/>
  <c r="G14" i="1"/>
  <c r="G11" i="1"/>
  <c r="G10" i="1"/>
  <c r="G9" i="1"/>
  <c r="G8" i="1"/>
  <c r="G6" i="1"/>
  <c r="G5" i="1"/>
</calcChain>
</file>

<file path=xl/sharedStrings.xml><?xml version="1.0" encoding="utf-8"?>
<sst xmlns="http://schemas.openxmlformats.org/spreadsheetml/2006/main" count="169" uniqueCount="118">
  <si>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</si>
  <si>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</si>
  <si>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</si>
  <si>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</si>
  <si>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</si>
  <si>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</si>
  <si>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</si>
  <si>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</si>
  <si>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</si>
  <si>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</si>
  <si>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</si>
  <si>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</si>
  <si>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　氏名</t>
  </si>
  <si>
    <t>印</t>
  </si>
  <si>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</si>
  <si>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</si>
  <si>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</si>
  <si>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</si>
  <si>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</si>
  <si>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</si>
  <si>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</si>
  <si>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</si>
  <si>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</si>
  <si>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</si>
  <si>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</si>
  <si>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</si>
  <si>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</si>
  <si>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</si>
  <si>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</si>
  <si>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</si>
  <si>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</si>
  <si>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</si>
  <si>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</si>
  <si>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</si>
  <si>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</si>
  <si>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</si>
  <si>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a.全国自治体病院協議会の会員施設に所属している</t>
    <rPh sb="2" eb="4">
      <t>ゼンコク</t>
    </rPh>
    <rPh sb="4" eb="7">
      <t>ジチタイ</t>
    </rPh>
    <rPh sb="7" eb="9">
      <t>ビョウイン</t>
    </rPh>
    <rPh sb="9" eb="12">
      <t>キョウギカイ</t>
    </rPh>
    <rPh sb="13" eb="15">
      <t>カイイン</t>
    </rPh>
    <rPh sb="15" eb="17">
      <t>シセツ</t>
    </rPh>
    <rPh sb="18" eb="20">
      <t>ショゾク</t>
    </rPh>
    <phoneticPr fontId="1"/>
  </si>
  <si>
    <t>b.全国国民健康保険診療施設協議会の会員施設に所属している</t>
    <rPh sb="2" eb="17">
      <t>コクシンキョウ</t>
    </rPh>
    <rPh sb="18" eb="20">
      <t>カイイン</t>
    </rPh>
    <rPh sb="20" eb="22">
      <t>シセツ</t>
    </rPh>
    <rPh sb="23" eb="25">
      <t>ショゾク</t>
    </rPh>
    <phoneticPr fontId="1"/>
  </si>
  <si>
    <t>　（設問cに該当する施設である理由）</t>
    <rPh sb="2" eb="4">
      <t>セツモン</t>
    </rPh>
    <rPh sb="6" eb="8">
      <t>ガイトウ</t>
    </rPh>
    <rPh sb="10" eb="12">
      <t>シセツ</t>
    </rPh>
    <rPh sb="15" eb="17">
      <t>リユウ</t>
    </rPh>
    <phoneticPr fontId="1"/>
  </si>
  <si>
    <t>＜実績要件について＞</t>
    <rPh sb="1" eb="3">
      <t>ジッセキ</t>
    </rPh>
    <rPh sb="3" eb="5">
      <t>ヨウケン</t>
    </rPh>
    <phoneticPr fontId="1"/>
  </si>
  <si>
    <t>●地域包括医療・ケアの実績</t>
    <rPh sb="1" eb="3">
      <t>チイキ</t>
    </rPh>
    <rPh sb="3" eb="5">
      <t>ホウカツ</t>
    </rPh>
    <rPh sb="5" eb="7">
      <t>イリョウ</t>
    </rPh>
    <rPh sb="11" eb="13">
      <t>ジッセキ</t>
    </rPh>
    <phoneticPr fontId="1"/>
  </si>
  <si>
    <t>c.上記2団体の会員施設ではないが、地域包括医療・ケアを実践している施設に所属している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rPh sb="37" eb="39">
      <t>ショゾク</t>
    </rPh>
    <phoneticPr fontId="1"/>
  </si>
  <si>
    <t>自動入力</t>
    <rPh sb="0" eb="2">
      <t>ジドウ</t>
    </rPh>
    <rPh sb="2" eb="4">
      <t>ニュウリョク</t>
    </rPh>
    <phoneticPr fontId="1"/>
  </si>
  <si>
    <t>＜申請者情報＞</t>
    <rPh sb="1" eb="4">
      <t>シンセイシャ</t>
    </rPh>
    <rPh sb="4" eb="6">
      <t>ジョウホウ</t>
    </rPh>
    <phoneticPr fontId="1"/>
  </si>
  <si>
    <t>申請者職種</t>
    <rPh sb="0" eb="3">
      <t>シンセイシャ</t>
    </rPh>
    <rPh sb="3" eb="5">
      <t>ショクシュ</t>
    </rPh>
    <phoneticPr fontId="1"/>
  </si>
  <si>
    <t>申請者氏名</t>
    <rPh sb="0" eb="3">
      <t>シンセイシャ</t>
    </rPh>
    <rPh sb="3" eb="5">
      <t>シメイ</t>
    </rPh>
    <phoneticPr fontId="1"/>
  </si>
  <si>
    <t>性別</t>
    <rPh sb="0" eb="2">
      <t>セイベツ</t>
    </rPh>
    <phoneticPr fontId="1"/>
  </si>
  <si>
    <t>施設住所</t>
    <rPh sb="0" eb="2">
      <t>シセツ</t>
    </rPh>
    <rPh sb="2" eb="4">
      <t>ジュウショ</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</si>
  <si>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</si>
  <si>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</si>
  <si>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</si>
  <si>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</si>
  <si>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</si>
  <si>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d.上記以外の地域包括医療・ケアに関する学会、 研究会等への参加実績</t>
    <phoneticPr fontId="1"/>
  </si>
  <si>
    <t>e.地域包括医療・ケアに関する研究発表等の実績</t>
    <phoneticPr fontId="1"/>
  </si>
  <si>
    <t>f.その他</t>
    <rPh sb="4" eb="5">
      <t>タ</t>
    </rPh>
    <phoneticPr fontId="1"/>
  </si>
  <si>
    <t>（その他の内容）</t>
    <rPh sb="3" eb="4">
      <t>タ</t>
    </rPh>
    <rPh sb="5" eb="7">
      <t>ナイヨウ</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</si>
  <si>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</si>
  <si>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</si>
  <si>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</si>
  <si>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</si>
  <si>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　 をクリックして選択</t>
    <rPh sb="9" eb="11">
      <t>センタク</t>
    </rPh>
    <phoneticPr fontId="1"/>
  </si>
  <si>
    <t>地域包括医療・ケア認定申請（新規・認定専門職）</t>
    <rPh sb="0" eb="2">
      <t>チイキ</t>
    </rPh>
    <rPh sb="2" eb="4">
      <t>ホウカツ</t>
    </rPh>
    <rPh sb="4" eb="6">
      <t>イリョウ</t>
    </rPh>
    <rPh sb="9" eb="11">
      <t>ニンテイ</t>
    </rPh>
    <rPh sb="11" eb="13">
      <t>シンセイ</t>
    </rPh>
    <rPh sb="14" eb="16">
      <t>シンキ</t>
    </rPh>
    <rPh sb="17" eb="19">
      <t>ニンテイ</t>
    </rPh>
    <rPh sb="19" eb="21">
      <t>センモン</t>
    </rPh>
    <rPh sb="21" eb="22">
      <t>ショク</t>
    </rPh>
    <phoneticPr fontId="1"/>
  </si>
  <si>
    <t>資格</t>
    <rPh sb="0" eb="2">
      <t>シカク</t>
    </rPh>
    <phoneticPr fontId="1"/>
  </si>
  <si>
    <t>2.地域包括医療・ケア認定専門職</t>
    <rPh sb="2" eb="4">
      <t>チイキ</t>
    </rPh>
    <rPh sb="4" eb="6">
      <t>ホウカツ</t>
    </rPh>
    <rPh sb="6" eb="8">
      <t>イリョウ</t>
    </rPh>
    <rPh sb="11" eb="13">
      <t>ニンテイ</t>
    </rPh>
    <rPh sb="13" eb="15">
      <t>センモン</t>
    </rPh>
    <rPh sb="15" eb="16">
      <t>ショク</t>
    </rPh>
    <phoneticPr fontId="1"/>
  </si>
  <si>
    <t xml:space="preserve">　地域包括医療・ケア認定専門職の認定審査を受けたいので、 申請いたします。 </t>
    <rPh sb="12" eb="14">
      <t>センモン</t>
    </rPh>
    <rPh sb="14" eb="15">
      <t>ショク</t>
    </rPh>
    <phoneticPr fontId="1"/>
  </si>
  <si>
    <t>【新規】地域包括医療・ケア認定審査申請書　別添3</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</si>
  <si>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①保健・医療・福祉関係機関において地域包括ケア業務に従事している</t>
    <rPh sb="1" eb="3">
      <t>ホケン</t>
    </rPh>
    <rPh sb="4" eb="6">
      <t>イリョウ</t>
    </rPh>
    <rPh sb="7" eb="9">
      <t>フクシ</t>
    </rPh>
    <rPh sb="9" eb="11">
      <t>カンケイ</t>
    </rPh>
    <rPh sb="11" eb="13">
      <t>キカン</t>
    </rPh>
    <rPh sb="17" eb="19">
      <t>チイキ</t>
    </rPh>
    <rPh sb="19" eb="21">
      <t>ホウカツ</t>
    </rPh>
    <rPh sb="23" eb="25">
      <t>ギョウム</t>
    </rPh>
    <rPh sb="26" eb="28">
      <t>ジュウジ</t>
    </rPh>
    <phoneticPr fontId="1"/>
  </si>
  <si>
    <t>②経験の概要</t>
    <rPh sb="1" eb="3">
      <t>ケイケン</t>
    </rPh>
    <rPh sb="4" eb="6">
      <t>ガイヨウ</t>
    </rPh>
    <phoneticPr fontId="1"/>
  </si>
  <si>
    <t>　　あり</t>
    <phoneticPr fontId="1"/>
  </si>
  <si>
    <t>　　なし</t>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</si>
  <si>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</si>
  <si>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</si>
  <si>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</si>
  <si>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</si>
  <si>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</si>
  <si>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</si>
  <si>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</si>
  <si>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□地域包括医療・ケア認定申請書（【新規】認定専門職）の提出方法</t>
    <rPh sb="1" eb="3">
      <t>チイキ</t>
    </rPh>
    <rPh sb="3" eb="5">
      <t>ホウカツ</t>
    </rPh>
    <rPh sb="5" eb="7">
      <t>イリョウ</t>
    </rPh>
    <rPh sb="10" eb="12">
      <t>ニンテイ</t>
    </rPh>
    <rPh sb="12" eb="15">
      <t>シンセイショ</t>
    </rPh>
    <rPh sb="17" eb="19">
      <t>シンキ</t>
    </rPh>
    <rPh sb="20" eb="22">
      <t>ニンテイ</t>
    </rPh>
    <rPh sb="22" eb="24">
      <t>センモン</t>
    </rPh>
    <rPh sb="24" eb="25">
      <t>ショク</t>
    </rPh>
    <rPh sb="27" eb="29">
      <t>テイシュツ</t>
    </rPh>
    <rPh sb="29" eb="31">
      <t>ホウホウ</t>
    </rPh>
    <phoneticPr fontId="1"/>
  </si>
  <si>
    <t>３　地域包括医療・ケア認定専門職</t>
    <rPh sb="13" eb="15">
      <t>センモン</t>
    </rPh>
    <rPh sb="15" eb="16">
      <t>ショク</t>
    </rPh>
    <phoneticPr fontId="1"/>
  </si>
  <si>
    <r>
      <t>〔1〕.下記シート【様式第1号_入力項目】【別添3_入力項目】【別添3の1_実践申立書】の「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6" eb="28">
      <t>ニュウリョク</t>
    </rPh>
    <rPh sb="28" eb="30">
      <t>コウモク</t>
    </rPh>
    <rPh sb="32" eb="34">
      <t>ベッテン</t>
    </rPh>
    <rPh sb="38" eb="40">
      <t>ジッセン</t>
    </rPh>
    <rPh sb="40" eb="43">
      <t>モウシタテショ</t>
    </rPh>
    <rPh sb="47" eb="50">
      <t>ミニュウリョク</t>
    </rPh>
    <rPh sb="55" eb="56">
      <t>ミ</t>
    </rPh>
    <rPh sb="56" eb="58">
      <t>センタク</t>
    </rPh>
    <rPh sb="63" eb="65">
      <t>ヒョウジ</t>
    </rPh>
    <rPh sb="70" eb="72">
      <t>コウモク</t>
    </rPh>
    <rPh sb="73" eb="75">
      <t>ヒツヨウ</t>
    </rPh>
    <rPh sb="75" eb="77">
      <t>ジコウ</t>
    </rPh>
    <rPh sb="78" eb="80">
      <t>キニュウ</t>
    </rPh>
    <rPh sb="84" eb="86">
      <t>センタク</t>
    </rPh>
    <phoneticPr fontId="1"/>
  </si>
  <si>
    <r>
      <t>〔2〕.下記シート【様式第1号_出力シート】を印刷し、</t>
    </r>
    <r>
      <rPr>
        <b/>
        <u/>
        <sz val="11"/>
        <color theme="1"/>
        <rFont val="UD デジタル 教科書体 NK-R"/>
        <family val="1"/>
        <charset val="128"/>
      </rPr>
      <t>「1 地域包括医療・ケア認定施設」の「病院長・診療所長」の欄に押印かつ</t>
    </r>
    <r>
      <rPr>
        <sz val="11"/>
        <color theme="1"/>
        <rFont val="UD デジタル 教科書体 NK-R"/>
        <family val="1"/>
        <charset val="128"/>
      </rPr>
      <t xml:space="preserve">、
</t>
    </r>
    <r>
      <rPr>
        <b/>
        <u/>
        <sz val="11"/>
        <color theme="1"/>
        <rFont val="UD デジタル 教科書体 NK-R"/>
        <family val="1"/>
        <charset val="128"/>
      </rPr>
      <t>「3 地域包括医療・ケア認定専門職」の「氏名」の欄に押印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6" eb="48">
      <t>ビョウイン</t>
    </rPh>
    <rPh sb="48" eb="49">
      <t>チョウ</t>
    </rPh>
    <rPh sb="50" eb="53">
      <t>シンリョウジョ</t>
    </rPh>
    <rPh sb="53" eb="54">
      <t>チョウ</t>
    </rPh>
    <rPh sb="56" eb="57">
      <t>ラン</t>
    </rPh>
    <rPh sb="58" eb="60">
      <t>オウイン</t>
    </rPh>
    <rPh sb="67" eb="69">
      <t>チイキ</t>
    </rPh>
    <rPh sb="69" eb="71">
      <t>ホウカツ</t>
    </rPh>
    <rPh sb="71" eb="73">
      <t>イリョウ</t>
    </rPh>
    <rPh sb="76" eb="78">
      <t>ニンテイ</t>
    </rPh>
    <rPh sb="78" eb="80">
      <t>センモン</t>
    </rPh>
    <rPh sb="80" eb="81">
      <t>ショク</t>
    </rPh>
    <rPh sb="84" eb="86">
      <t>シメイ</t>
    </rPh>
    <rPh sb="88" eb="89">
      <t>ラン</t>
    </rPh>
    <rPh sb="90" eb="92">
      <t>オウイン</t>
    </rPh>
    <phoneticPr fontId="1"/>
  </si>
  <si>
    <r>
      <t>〔4〕.</t>
    </r>
    <r>
      <rPr>
        <b/>
        <u/>
        <sz val="11"/>
        <color theme="1"/>
        <rFont val="UD デジタル 教科書体 NK-R"/>
        <family val="1"/>
        <charset val="128"/>
      </rPr>
      <t>〔2〕にて印刷、押印した「様式第1号」を国診協事務局まで郵送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</si>
  <si>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性別</t>
    <rPh sb="0" eb="2">
      <t>セイベツ</t>
    </rPh>
    <phoneticPr fontId="1"/>
  </si>
  <si>
    <t xml:space="preserve">  　　 男性　  　　 女性</t>
    <rPh sb="5" eb="7">
      <t>ダンセイ</t>
    </rPh>
    <rPh sb="13" eb="15">
      <t>ジョセイ</t>
    </rPh>
    <phoneticPr fontId="1"/>
  </si>
  <si>
    <r>
      <t xml:space="preserve">＜経歴＞
</t>
    </r>
    <r>
      <rPr>
        <b/>
        <u/>
        <sz val="10"/>
        <color indexed="8"/>
        <rFont val="ＭＳ 明朝"/>
        <family val="1"/>
        <charset val="128"/>
      </rPr>
      <t>※地域包括医療・ケアを実践した施設の左側の「実践」欄に「○」を記入してください</t>
    </r>
    <rPh sb="1" eb="3">
      <t>ケイレキ</t>
    </rPh>
    <rPh sb="6" eb="12">
      <t>チイキホウカツイリョウ</t>
    </rPh>
    <rPh sb="16" eb="18">
      <t>ジッセン</t>
    </rPh>
    <rPh sb="20" eb="22">
      <t>シセツ</t>
    </rPh>
    <rPh sb="23" eb="25">
      <t>ヒダリガワ</t>
    </rPh>
    <rPh sb="27" eb="29">
      <t>ジッセン</t>
    </rPh>
    <rPh sb="30" eb="31">
      <t>ラン</t>
    </rPh>
    <rPh sb="36" eb="38">
      <t>キニュウ</t>
    </rPh>
    <phoneticPr fontId="27"/>
  </si>
  <si>
    <t>実践</t>
    <rPh sb="0" eb="2">
      <t>ジッセン</t>
    </rPh>
    <phoneticPr fontId="27"/>
  </si>
  <si>
    <t>勤務施設名称</t>
    <rPh sb="0" eb="2">
      <t>キンム</t>
    </rPh>
    <rPh sb="2" eb="4">
      <t>シセツ</t>
    </rPh>
    <rPh sb="4" eb="6">
      <t>メイショウ</t>
    </rPh>
    <phoneticPr fontId="27"/>
  </si>
  <si>
    <t>役職・職種</t>
    <rPh sb="0" eb="2">
      <t>ヤクショク</t>
    </rPh>
    <rPh sb="3" eb="5">
      <t>ショクシュ</t>
    </rPh>
    <phoneticPr fontId="27"/>
  </si>
  <si>
    <t>勤務期間</t>
    <rPh sb="0" eb="4">
      <t>キンムキカン</t>
    </rPh>
    <phoneticPr fontId="27"/>
  </si>
  <si>
    <t>勤務年数</t>
    <rPh sb="0" eb="2">
      <t>キンム</t>
    </rPh>
    <rPh sb="2" eb="4">
      <t>ネンスウ</t>
    </rPh>
    <phoneticPr fontId="27"/>
  </si>
  <si>
    <t>（例）○</t>
    <rPh sb="1" eb="2">
      <t>レイ</t>
    </rPh>
    <phoneticPr fontId="27"/>
  </si>
  <si>
    <t>●●病院</t>
    <rPh sb="2" eb="4">
      <t>ビョウイン</t>
    </rPh>
    <phoneticPr fontId="27"/>
  </si>
  <si>
    <t>医員</t>
    <rPh sb="0" eb="2">
      <t>イイン</t>
    </rPh>
    <phoneticPr fontId="27"/>
  </si>
  <si>
    <t>～</t>
    <phoneticPr fontId="27"/>
  </si>
  <si>
    <t>＜申請者情報＞</t>
    <rPh sb="1" eb="4">
      <t>シンセイシャ</t>
    </rPh>
    <rPh sb="4" eb="6">
      <t>ジョウホウ</t>
    </rPh>
    <phoneticPr fontId="27"/>
  </si>
  <si>
    <t>施設名称</t>
    <rPh sb="0" eb="2">
      <t>シセツ</t>
    </rPh>
    <rPh sb="2" eb="4">
      <t>メイショウ</t>
    </rPh>
    <phoneticPr fontId="27"/>
  </si>
  <si>
    <t>施設住所</t>
    <rPh sb="0" eb="2">
      <t>シセツ</t>
    </rPh>
    <rPh sb="2" eb="4">
      <t>ジュウショ</t>
    </rPh>
    <phoneticPr fontId="27"/>
  </si>
  <si>
    <t>氏名</t>
    <rPh sb="0" eb="2">
      <t>シメイ</t>
    </rPh>
    <phoneticPr fontId="27"/>
  </si>
  <si>
    <t>職種</t>
    <rPh sb="0" eb="2">
      <t>ショクシュ</t>
    </rPh>
    <phoneticPr fontId="27"/>
  </si>
  <si>
    <t>性別</t>
    <rPh sb="0" eb="2">
      <t>セイベツ</t>
    </rPh>
    <phoneticPr fontId="27"/>
  </si>
  <si>
    <t>取得年月日</t>
    <rPh sb="0" eb="2">
      <t>シュトク</t>
    </rPh>
    <rPh sb="2" eb="5">
      <t>ネンガッピ</t>
    </rPh>
    <phoneticPr fontId="27"/>
  </si>
  <si>
    <t>番号</t>
    <rPh sb="0" eb="2">
      <t>バンゴウ</t>
    </rPh>
    <phoneticPr fontId="27"/>
  </si>
  <si>
    <t>資格</t>
    <rPh sb="0" eb="2">
      <t>シカク</t>
    </rPh>
    <phoneticPr fontId="27"/>
  </si>
  <si>
    <t>■地域包括医療・ケアを実践した施設における実践内容</t>
    <rPh sb="1" eb="7">
      <t>チイキホウカツイリョウ</t>
    </rPh>
    <rPh sb="11" eb="13">
      <t>ジッセン</t>
    </rPh>
    <rPh sb="15" eb="17">
      <t>シセツ</t>
    </rPh>
    <rPh sb="21" eb="23">
      <t>ジッセン</t>
    </rPh>
    <rPh sb="23" eb="25">
      <t>ナイヨウ</t>
    </rPh>
    <phoneticPr fontId="27"/>
  </si>
  <si>
    <t>地域包括医療・ケア実践施設</t>
    <rPh sb="0" eb="4">
      <t>チイキホウカツ</t>
    </rPh>
    <rPh sb="4" eb="6">
      <t>イリョウ</t>
    </rPh>
    <rPh sb="9" eb="11">
      <t>ジッセン</t>
    </rPh>
    <rPh sb="11" eb="13">
      <t>シセツ</t>
    </rPh>
    <phoneticPr fontId="27"/>
  </si>
  <si>
    <t>（例）●●病院</t>
    <rPh sb="1" eb="2">
      <t>レイ</t>
    </rPh>
    <rPh sb="5" eb="7">
      <t>ビョウイン</t>
    </rPh>
    <phoneticPr fontId="27"/>
  </si>
  <si>
    <t>①②③</t>
    <phoneticPr fontId="27"/>
  </si>
  <si>
    <r>
      <t>◆地域包括医療・ケアの取り組み（申請者が関わり過去5年間に取り組んだ地域包括医療・ケアに関する事例、研究、論文、学会発表などを</t>
    </r>
    <r>
      <rPr>
        <u/>
        <sz val="11"/>
        <color theme="1"/>
        <rFont val="ＭＳ 明朝"/>
        <family val="1"/>
        <charset val="128"/>
      </rPr>
      <t>800字～1200字</t>
    </r>
    <r>
      <rPr>
        <sz val="11"/>
        <color theme="1"/>
        <rFont val="ＭＳ 明朝"/>
        <family val="1"/>
        <charset val="128"/>
      </rPr>
      <t>にまとめて記載してください）</t>
    </r>
    <rPh sb="1" eb="3">
      <t>チイキ</t>
    </rPh>
    <rPh sb="3" eb="5">
      <t>ホウカツ</t>
    </rPh>
    <rPh sb="5" eb="7">
      <t>イリョウ</t>
    </rPh>
    <rPh sb="11" eb="12">
      <t>ト</t>
    </rPh>
    <rPh sb="13" eb="14">
      <t>ク</t>
    </rPh>
    <rPh sb="16" eb="19">
      <t>シンセイシャ</t>
    </rPh>
    <rPh sb="20" eb="21">
      <t>カカ</t>
    </rPh>
    <rPh sb="23" eb="25">
      <t>カコ</t>
    </rPh>
    <rPh sb="26" eb="28">
      <t>ネンカン</t>
    </rPh>
    <rPh sb="29" eb="30">
      <t>ト</t>
    </rPh>
    <rPh sb="31" eb="32">
      <t>ク</t>
    </rPh>
    <rPh sb="34" eb="36">
      <t>チイキ</t>
    </rPh>
    <rPh sb="36" eb="38">
      <t>ホウカツ</t>
    </rPh>
    <rPh sb="38" eb="40">
      <t>イリョウ</t>
    </rPh>
    <rPh sb="44" eb="45">
      <t>カン</t>
    </rPh>
    <rPh sb="47" eb="49">
      <t>ジレイ</t>
    </rPh>
    <rPh sb="50" eb="52">
      <t>ケンキュウ</t>
    </rPh>
    <rPh sb="53" eb="55">
      <t>ロンブン</t>
    </rPh>
    <rPh sb="56" eb="58">
      <t>ガッカイ</t>
    </rPh>
    <rPh sb="58" eb="60">
      <t>ハッピョウ</t>
    </rPh>
    <rPh sb="66" eb="67">
      <t>ジ</t>
    </rPh>
    <rPh sb="72" eb="73">
      <t>ジ</t>
    </rPh>
    <rPh sb="78" eb="80">
      <t>キサイ</t>
    </rPh>
    <phoneticPr fontId="27"/>
  </si>
  <si>
    <r>
      <t>◆今後の方向性・抱負（今後、目指す方向性についてのお考えを</t>
    </r>
    <r>
      <rPr>
        <u/>
        <sz val="11"/>
        <color theme="1"/>
        <rFont val="ＭＳ 明朝"/>
        <family val="1"/>
        <charset val="128"/>
      </rPr>
      <t>200字～400字</t>
    </r>
    <r>
      <rPr>
        <sz val="11"/>
        <color theme="1"/>
        <rFont val="ＭＳ 明朝"/>
        <family val="1"/>
        <charset val="128"/>
      </rPr>
      <t>以内で自由にお書きください）</t>
    </r>
    <rPh sb="1" eb="3">
      <t>コンゴ</t>
    </rPh>
    <rPh sb="4" eb="7">
      <t>ホウコウセイ</t>
    </rPh>
    <rPh sb="8" eb="10">
      <t>ホウフ</t>
    </rPh>
    <rPh sb="11" eb="13">
      <t>コンゴ</t>
    </rPh>
    <rPh sb="14" eb="16">
      <t>メザ</t>
    </rPh>
    <rPh sb="17" eb="20">
      <t>ホウコウセイ</t>
    </rPh>
    <rPh sb="26" eb="27">
      <t>カンガ</t>
    </rPh>
    <rPh sb="32" eb="33">
      <t>ジ</t>
    </rPh>
    <rPh sb="37" eb="38">
      <t>ジ</t>
    </rPh>
    <rPh sb="38" eb="40">
      <t>イナイ</t>
    </rPh>
    <rPh sb="41" eb="43">
      <t>ジユウ</t>
    </rPh>
    <rPh sb="45" eb="46">
      <t>カ</t>
    </rPh>
    <phoneticPr fontId="27"/>
  </si>
  <si>
    <t>【新規】地域包括医療・ケア実践申立書　別添3の1</t>
    <rPh sb="1" eb="3">
      <t>シンキ</t>
    </rPh>
    <rPh sb="4" eb="6">
      <t>チイキ</t>
    </rPh>
    <rPh sb="6" eb="8">
      <t>ホウカツ</t>
    </rPh>
    <rPh sb="8" eb="10">
      <t>イリョウ</t>
    </rPh>
    <rPh sb="13" eb="15">
      <t>ジッセン</t>
    </rPh>
    <rPh sb="15" eb="18">
      <t>モウシタテショ</t>
    </rPh>
    <rPh sb="19" eb="21">
      <t>ベッテン</t>
    </rPh>
    <phoneticPr fontId="27"/>
  </si>
  <si>
    <t>各施設での実践内容を下記から選択し、数字を記入してください
※複数回答可
①介護・福祉と連携した活動　②在宅医療への参画　③地域保健活動　④その他</t>
    <rPh sb="0" eb="3">
      <t>カクシセツ</t>
    </rPh>
    <rPh sb="5" eb="7">
      <t>ジッセン</t>
    </rPh>
    <rPh sb="7" eb="9">
      <t>ナイヨウ</t>
    </rPh>
    <rPh sb="10" eb="12">
      <t>カキ</t>
    </rPh>
    <rPh sb="14" eb="16">
      <t>センタク</t>
    </rPh>
    <rPh sb="18" eb="20">
      <t>スウジ</t>
    </rPh>
    <rPh sb="21" eb="23">
      <t>キニュウ</t>
    </rPh>
    <rPh sb="31" eb="36">
      <t>フクスウカイトウカ</t>
    </rPh>
    <rPh sb="38" eb="40">
      <t>カイゴ</t>
    </rPh>
    <rPh sb="41" eb="43">
      <t>フクシ</t>
    </rPh>
    <rPh sb="44" eb="46">
      <t>レンケイ</t>
    </rPh>
    <rPh sb="48" eb="50">
      <t>カツドウ</t>
    </rPh>
    <rPh sb="52" eb="54">
      <t>ザイタク</t>
    </rPh>
    <rPh sb="54" eb="56">
      <t>イリョウ</t>
    </rPh>
    <rPh sb="58" eb="60">
      <t>サンカク</t>
    </rPh>
    <rPh sb="62" eb="68">
      <t>チイキホケンカツドウ</t>
    </rPh>
    <rPh sb="72" eb="73">
      <t>タ</t>
    </rPh>
    <phoneticPr fontId="27"/>
  </si>
  <si>
    <r>
      <t xml:space="preserve">うち地域包括医療・ケアに関わった年数
</t>
    </r>
    <r>
      <rPr>
        <sz val="10"/>
        <color indexed="10"/>
        <rFont val="ＭＳ 明朝"/>
        <family val="1"/>
        <charset val="128"/>
      </rPr>
      <t>注）「実践」欄に「○」を記入した施設での勤務年数合計</t>
    </r>
    <rPh sb="2" eb="4">
      <t>チイキ</t>
    </rPh>
    <rPh sb="4" eb="6">
      <t>ホウカツ</t>
    </rPh>
    <rPh sb="6" eb="8">
      <t>イリョウ</t>
    </rPh>
    <rPh sb="12" eb="13">
      <t>カカ</t>
    </rPh>
    <rPh sb="16" eb="18">
      <t>ネンスウ</t>
    </rPh>
    <rPh sb="19" eb="20">
      <t>チュウ</t>
    </rPh>
    <rPh sb="22" eb="24">
      <t>ジッセン</t>
    </rPh>
    <rPh sb="25" eb="26">
      <t>ラン</t>
    </rPh>
    <rPh sb="31" eb="33">
      <t>キニュウ</t>
    </rPh>
    <rPh sb="35" eb="37">
      <t>シセツ</t>
    </rPh>
    <rPh sb="39" eb="43">
      <t>キンムネンスウ</t>
    </rPh>
    <rPh sb="43" eb="45">
      <t>ゴウケイ</t>
    </rPh>
    <phoneticPr fontId="27"/>
  </si>
  <si>
    <t>（④その他の内容）</t>
    <rPh sb="4" eb="5">
      <t>タ</t>
    </rPh>
    <rPh sb="6" eb="8">
      <t>ナイヨウ</t>
    </rPh>
    <phoneticPr fontId="27"/>
  </si>
  <si>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</si>
  <si>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</si>
  <si>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</si>
  <si>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都道府県</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</si>
</sst>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年&quot;"/>
    <numFmt numFmtId="182" formatCode="yyyy&quot;年&quot;m&quot;月&quot;;@"/>
    <numFmt numFmtId="183" formatCode="[$-F800]dddd\,\ mmmm\ dd\,\ yyyy"/>
  </numFmts>
  <fonts count="3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明朝"/>
      <family val="1"/>
      <charset val="128"/>
    </font>
    <font>
      <b/>
      <u/>
      <sz val="9"/>
      <color rgb="FFFF0000"/>
      <name val="ＭＳ 明朝"/>
      <family val="1"/>
      <charset val="128"/>
    </font>
    <font>
      <sz val="9"/>
      <color rgb="FF000000"/>
      <name val="Meiryo UI"/>
      <family val="3"/>
      <charset val="128"/>
    </font>
    <font>
      <sz val="11"/>
      <color theme="1"/>
      <name val="ＭＳ 明朝"/>
      <family val="1"/>
      <charset val="128"/>
    </font>
    <font>
      <b/>
      <u/>
      <sz val="11"/>
      <color rgb="FFFF0000"/>
      <name val="ＭＳ 明朝"/>
      <family val="1"/>
      <charset val="128"/>
    </font>
    <font>
      <u/>
      <sz val="11"/>
      <color theme="10"/>
      <name val="ＭＳ 明朝"/>
      <family val="1"/>
      <charset val="128"/>
    </font>
    <font>
      <sz val="12"/>
      <name val="ＭＳ 明朝"/>
      <family val="1"/>
      <charset val="128"/>
    </font>
    <font>
      <sz val="12"/>
      <name val="ＭＳ ゴシック"/>
      <family val="3"/>
      <charset val="128"/>
    </font>
    <font>
      <b/>
      <u/>
      <sz val="11"/>
      <color theme="1"/>
      <name val="ＭＳ Ｐゴシック"/>
      <family val="3"/>
      <charset val="128"/>
      <scheme val="minor"/>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0"/>
      <color indexed="8"/>
      <name val="ＭＳ 明朝"/>
      <family val="1"/>
      <charset val="128"/>
    </font>
    <font>
      <sz val="6"/>
      <name val="ＭＳ Ｐゴシック"/>
      <family val="3"/>
      <charset val="128"/>
    </font>
    <font>
      <b/>
      <sz val="11"/>
      <color rgb="FFFF0000"/>
      <name val="ＭＳ 明朝"/>
      <family val="1"/>
      <charset val="128"/>
    </font>
    <font>
      <b/>
      <sz val="10"/>
      <color rgb="FFFF0000"/>
      <name val="ＭＳ 明朝"/>
      <family val="1"/>
      <charset val="128"/>
    </font>
    <font>
      <sz val="10"/>
      <color indexed="10"/>
      <name val="ＭＳ 明朝"/>
      <family val="1"/>
      <charset val="128"/>
    </font>
    <font>
      <sz val="11"/>
      <color theme="1"/>
      <name val="ＭＳ Ｐゴシック"/>
      <family val="3"/>
      <charset val="128"/>
      <scheme val="minor"/>
    </font>
    <font>
      <u/>
      <sz val="11"/>
      <color theme="1"/>
      <name val="ＭＳ 明朝"/>
      <family val="1"/>
      <charset val="128"/>
    </font>
    <font>
      <b/>
      <u/>
      <sz val="11"/>
      <color theme="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31" fillId="0" borderId="0">
      <alignment vertical="center"/>
    </xf>
  </cellStyleXfs>
  <cellXfs count="207">
    <xf numFmtId="0" fontId="0" fillId="0" borderId="0" xfId="0">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6" fillId="0" borderId="1" xfId="0" applyFont="1" applyBorder="1" applyAlignment="1">
      <alignment horizontal="left" vertical="center" indent="2" shrinkToFit="1"/>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6"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14" fillId="0" borderId="0" xfId="0" applyFont="1">
      <alignmen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6" fillId="2" borderId="0" xfId="1" applyFont="1" applyFill="1">
      <alignment vertical="center"/>
    </xf>
    <xf numFmtId="0" fontId="16" fillId="2" borderId="0" xfId="1" applyFont="1" applyFill="1" applyAlignment="1">
      <alignment horizontal="left" vertical="top" wrapText="1"/>
    </xf>
    <xf numFmtId="0" fontId="17" fillId="2" borderId="0" xfId="1" applyFont="1" applyFill="1">
      <alignment vertical="center"/>
    </xf>
    <xf numFmtId="0" fontId="16" fillId="2" borderId="0" xfId="1" applyFont="1" applyFill="1" applyAlignment="1">
      <alignment horizontal="right" vertical="center"/>
    </xf>
    <xf numFmtId="0" fontId="0" fillId="0" borderId="0" xfId="0" applyProtection="1">
      <alignment vertical="center"/>
      <protection locked="0"/>
    </xf>
    <xf numFmtId="0" fontId="16" fillId="2" borderId="0" xfId="1" applyFont="1" applyFill="1" applyAlignment="1" applyProtection="1">
      <alignment vertical="center"/>
    </xf>
    <xf numFmtId="0" fontId="22" fillId="0" borderId="0" xfId="0" applyFont="1" applyAlignment="1">
      <alignment vertical="center"/>
    </xf>
    <xf numFmtId="0" fontId="20" fillId="0" borderId="0" xfId="0" applyFont="1" applyAlignment="1">
      <alignment vertical="center" wrapText="1"/>
    </xf>
    <xf numFmtId="0" fontId="23" fillId="0" borderId="0" xfId="0" applyFont="1">
      <alignment vertical="center"/>
    </xf>
    <xf numFmtId="0" fontId="20" fillId="0" borderId="0" xfId="0" applyFont="1">
      <alignment vertical="center"/>
    </xf>
    <xf numFmtId="0" fontId="0" fillId="0" borderId="0" xfId="0" applyFont="1">
      <alignment vertical="center"/>
    </xf>
    <xf numFmtId="0" fontId="24" fillId="0" borderId="0" xfId="2" applyFont="1">
      <alignment vertical="center"/>
    </xf>
    <xf numFmtId="0" fontId="20" fillId="0" borderId="0" xfId="0" applyFont="1" applyAlignment="1">
      <alignment horizontal="left" vertical="center"/>
    </xf>
    <xf numFmtId="0" fontId="19" fillId="0" borderId="0" xfId="0" applyFont="1">
      <alignment vertical="center"/>
    </xf>
    <xf numFmtId="0" fontId="22" fillId="0" borderId="0" xfId="0" applyFont="1" applyAlignment="1">
      <alignment vertical="center" wrapText="1"/>
    </xf>
    <xf numFmtId="0" fontId="13" fillId="0" borderId="0" xfId="0" applyFont="1" applyProtection="1">
      <alignment vertical="center"/>
      <protection locked="0"/>
    </xf>
    <xf numFmtId="177" fontId="31" fillId="0" borderId="0" xfId="3" applyNumberFormat="1">
      <alignment vertical="center"/>
    </xf>
    <xf numFmtId="178" fontId="31" fillId="0" borderId="0" xfId="3" applyNumberFormat="1">
      <alignment vertical="center"/>
    </xf>
    <xf numFmtId="0" fontId="31" fillId="0" borderId="0" xfId="3">
      <alignment vertical="center"/>
    </xf>
    <xf numFmtId="0" fontId="13" fillId="0" borderId="0" xfId="3" applyFont="1">
      <alignment vertical="center"/>
    </xf>
    <xf numFmtId="0" fontId="10" fillId="0" borderId="0" xfId="3" applyFont="1">
      <alignment vertical="center"/>
    </xf>
    <xf numFmtId="0" fontId="10" fillId="0" borderId="0" xfId="3" applyFont="1" applyAlignment="1">
      <alignment horizontal="center" vertical="center"/>
    </xf>
    <xf numFmtId="0" fontId="6" fillId="0" borderId="0" xfId="3" applyFont="1">
      <alignment vertical="center"/>
    </xf>
    <xf numFmtId="0" fontId="6" fillId="7" borderId="1" xfId="3" applyFont="1" applyFill="1" applyBorder="1" applyAlignment="1">
      <alignment horizontal="center" vertical="center"/>
    </xf>
    <xf numFmtId="0" fontId="6" fillId="0" borderId="1" xfId="3" applyFont="1" applyBorder="1" applyAlignment="1">
      <alignment horizontal="center" vertical="center"/>
    </xf>
    <xf numFmtId="0" fontId="28" fillId="0" borderId="1" xfId="3" applyFont="1" applyBorder="1" applyAlignment="1" applyProtection="1">
      <alignment horizontal="center" vertical="center" shrinkToFit="1"/>
    </xf>
    <xf numFmtId="182" fontId="29" fillId="4" borderId="2" xfId="3" applyNumberFormat="1" applyFont="1" applyFill="1" applyBorder="1" applyAlignment="1" applyProtection="1">
      <alignment horizontal="center" vertical="center"/>
    </xf>
    <xf numFmtId="0" fontId="29" fillId="4" borderId="3" xfId="3" applyFont="1" applyFill="1" applyBorder="1" applyAlignment="1" applyProtection="1">
      <alignment horizontal="center" vertical="center"/>
    </xf>
    <xf numFmtId="182" fontId="29" fillId="4" borderId="4" xfId="3" applyNumberFormat="1" applyFont="1" applyFill="1" applyBorder="1" applyAlignment="1" applyProtection="1">
      <alignment horizontal="center" vertical="center"/>
    </xf>
    <xf numFmtId="181" fontId="29" fillId="5" borderId="1" xfId="3" applyNumberFormat="1" applyFont="1" applyFill="1" applyBorder="1" applyAlignment="1" applyProtection="1">
      <alignment horizontal="center" vertical="center"/>
    </xf>
    <xf numFmtId="0" fontId="6" fillId="3" borderId="1" xfId="3" applyFont="1" applyFill="1" applyBorder="1" applyAlignment="1" applyProtection="1">
      <alignment horizontal="center" vertical="center"/>
      <protection locked="0"/>
    </xf>
    <xf numFmtId="182" fontId="6" fillId="4" borderId="2"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xf>
    <xf numFmtId="182" fontId="6" fillId="4" borderId="4" xfId="3" applyNumberFormat="1" applyFont="1" applyFill="1" applyBorder="1" applyAlignment="1" applyProtection="1">
      <alignment horizontal="center" vertical="center"/>
      <protection locked="0"/>
    </xf>
    <xf numFmtId="181" fontId="6" fillId="7" borderId="1" xfId="3" applyNumberFormat="1" applyFont="1" applyFill="1" applyBorder="1" applyAlignment="1" applyProtection="1">
      <alignment horizontal="center" vertical="center"/>
    </xf>
    <xf numFmtId="0" fontId="7" fillId="0" borderId="0" xfId="3" applyFont="1" applyAlignment="1" applyProtection="1">
      <alignment horizontal="left" vertical="center"/>
    </xf>
    <xf numFmtId="0" fontId="31" fillId="0" borderId="0" xfId="3" applyProtection="1">
      <alignment vertical="center"/>
    </xf>
    <xf numFmtId="0" fontId="6" fillId="3" borderId="2" xfId="3" applyFont="1" applyFill="1" applyBorder="1" applyAlignment="1" applyProtection="1">
      <alignment horizontal="center" vertical="center"/>
      <protection locked="0"/>
    </xf>
    <xf numFmtId="0" fontId="7" fillId="0" borderId="0" xfId="3" applyFont="1">
      <alignment vertical="center"/>
    </xf>
    <xf numFmtId="0" fontId="6" fillId="0" borderId="0" xfId="3" applyFont="1" applyBorder="1" applyAlignment="1">
      <alignment horizontal="left" vertical="center"/>
    </xf>
    <xf numFmtId="14" fontId="6" fillId="0" borderId="0" xfId="3" applyNumberFormat="1" applyFont="1" applyBorder="1" applyAlignment="1">
      <alignment horizontal="center" vertical="center"/>
    </xf>
    <xf numFmtId="0" fontId="6" fillId="0" borderId="0" xfId="3" applyFont="1" applyBorder="1" applyAlignment="1">
      <alignment horizontal="center" vertical="center"/>
    </xf>
    <xf numFmtId="0" fontId="18" fillId="0" borderId="0" xfId="3" applyFont="1" applyAlignment="1"/>
    <xf numFmtId="0" fontId="11" fillId="0" borderId="0" xfId="3" applyFont="1">
      <alignment vertical="center"/>
    </xf>
    <xf numFmtId="0" fontId="13" fillId="0" borderId="0" xfId="3" applyFont="1" applyAlignment="1">
      <alignment horizontal="center" vertical="center"/>
    </xf>
    <xf numFmtId="0" fontId="20" fillId="0" borderId="0" xfId="0" applyFont="1" applyAlignment="1">
      <alignment horizontal="left" vertical="center"/>
    </xf>
    <xf numFmtId="0" fontId="33" fillId="0" borderId="0" xfId="2" applyFont="1">
      <alignment vertical="center"/>
    </xf>
    <xf numFmtId="0" fontId="10" fillId="8" borderId="1" xfId="3" applyFont="1" applyFill="1" applyBorder="1" applyAlignment="1" applyProtection="1">
      <alignment vertical="center" shrinkToFit="1"/>
      <protection locked="0"/>
    </xf>
    <xf numFmtId="0" fontId="10" fillId="0" borderId="1" xfId="3" applyFont="1" applyFill="1" applyBorder="1" applyAlignment="1" applyProtection="1">
      <alignment vertical="center" shrinkToFit="1"/>
    </xf>
    <xf numFmtId="0" fontId="20"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179" fontId="13" fillId="4" borderId="2" xfId="0" applyNumberFormat="1" applyFont="1" applyFill="1" applyBorder="1" applyAlignment="1" applyProtection="1">
      <alignment horizontal="center" vertical="center"/>
      <protection locked="0"/>
    </xf>
    <xf numFmtId="179" fontId="13" fillId="4" borderId="3" xfId="0" applyNumberFormat="1" applyFont="1" applyFill="1" applyBorder="1" applyAlignment="1" applyProtection="1">
      <alignment horizontal="center" vertical="center"/>
      <protection locked="0"/>
    </xf>
    <xf numFmtId="179" fontId="13" fillId="4" borderId="4"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3" borderId="1" xfId="0" applyFont="1" applyFill="1" applyBorder="1" applyAlignment="1" applyProtection="1">
      <alignment horizontal="center" vertical="center"/>
      <protection locked="0"/>
    </xf>
    <xf numFmtId="14" fontId="13" fillId="0" borderId="2" xfId="0" applyNumberFormat="1" applyFont="1" applyBorder="1" applyAlignment="1">
      <alignment horizontal="center" vertical="center"/>
    </xf>
    <xf numFmtId="14" fontId="13" fillId="0" borderId="4"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4" xfId="0" applyFont="1" applyBorder="1" applyAlignment="1">
      <alignment horizontal="center" vertical="center"/>
    </xf>
    <xf numFmtId="49" fontId="13" fillId="5" borderId="2"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179" fontId="13" fillId="4" borderId="1" xfId="0" applyNumberFormat="1" applyFont="1" applyFill="1" applyBorder="1" applyAlignment="1" applyProtection="1">
      <alignment horizontal="center" vertical="center"/>
      <protection locked="0"/>
    </xf>
    <xf numFmtId="49" fontId="13" fillId="5" borderId="1" xfId="0" applyNumberFormat="1" applyFont="1" applyFill="1" applyBorder="1" applyAlignment="1" applyProtection="1">
      <alignment horizontal="center" vertical="center"/>
      <protection locked="0"/>
    </xf>
    <xf numFmtId="0" fontId="15" fillId="3" borderId="2" xfId="2" applyFont="1" applyFill="1" applyBorder="1" applyAlignment="1" applyProtection="1">
      <alignment horizontal="center" vertical="center"/>
      <protection locked="0"/>
    </xf>
    <xf numFmtId="0" fontId="13" fillId="6"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2" borderId="0" xfId="1" applyFont="1" applyFill="1" applyAlignment="1">
      <alignment horizontal="right" vertical="center"/>
    </xf>
    <xf numFmtId="0" fontId="16" fillId="2" borderId="0" xfId="1" applyFont="1" applyFill="1" applyAlignment="1">
      <alignment horizontal="center" vertical="center"/>
    </xf>
    <xf numFmtId="0" fontId="16" fillId="2" borderId="0" xfId="1" applyFont="1" applyFill="1" applyAlignment="1">
      <alignment horizontal="center" vertical="top" wrapText="1"/>
    </xf>
    <xf numFmtId="0" fontId="16" fillId="2" borderId="0" xfId="1" applyFont="1" applyFill="1">
      <alignment vertical="center"/>
    </xf>
    <xf numFmtId="179" fontId="16" fillId="2" borderId="0" xfId="1" applyNumberFormat="1" applyFont="1" applyFill="1" applyAlignment="1" applyProtection="1">
      <alignment horizontal="center" vertical="center" shrinkToFit="1"/>
    </xf>
    <xf numFmtId="0" fontId="16" fillId="2" borderId="0" xfId="1" applyFont="1" applyFill="1" applyAlignment="1" applyProtection="1">
      <alignment horizontal="left" vertical="center" shrinkToFit="1"/>
    </xf>
    <xf numFmtId="0" fontId="16" fillId="2" borderId="0" xfId="1" applyFont="1" applyFill="1" applyAlignment="1" applyProtection="1">
      <alignment horizontal="left" vertical="center"/>
    </xf>
    <xf numFmtId="0" fontId="16" fillId="2" borderId="0" xfId="1" applyFont="1" applyFill="1" applyAlignment="1" applyProtection="1">
      <alignment horizontal="center" vertical="center"/>
    </xf>
    <xf numFmtId="0" fontId="16" fillId="2" borderId="0" xfId="1" applyFont="1" applyFill="1" applyAlignment="1">
      <alignment vertical="center"/>
    </xf>
    <xf numFmtId="0" fontId="16" fillId="2" borderId="0" xfId="1" applyFont="1" applyFill="1" applyAlignment="1">
      <alignment horizontal="left" vertical="center"/>
    </xf>
    <xf numFmtId="179" fontId="16" fillId="2" borderId="0" xfId="1" applyNumberFormat="1" applyFont="1" applyFill="1" applyAlignment="1">
      <alignment horizontal="left" vertical="center"/>
    </xf>
    <xf numFmtId="0" fontId="8" fillId="0" borderId="0" xfId="0" applyFont="1">
      <alignment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left" vertical="center" wrapText="1" indent="1"/>
    </xf>
    <xf numFmtId="0" fontId="6" fillId="7" borderId="1" xfId="0" applyFont="1" applyFill="1" applyBorder="1" applyAlignment="1">
      <alignment horizontal="center" vertical="center"/>
    </xf>
    <xf numFmtId="0" fontId="6" fillId="7" borderId="1" xfId="0" applyFont="1" applyFill="1" applyBorder="1" applyAlignment="1" applyProtection="1">
      <alignment horizontal="center"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1" xfId="0" applyFont="1" applyBorder="1" applyAlignment="1">
      <alignment horizontal="left" vertical="center" indent="1"/>
    </xf>
    <xf numFmtId="0" fontId="6" fillId="0" borderId="5" xfId="0" applyFont="1" applyBorder="1" applyAlignment="1">
      <alignment horizontal="left" vertical="center" inden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top" wrapText="1"/>
      <protection locked="0"/>
    </xf>
    <xf numFmtId="0" fontId="6" fillId="0" borderId="5"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1" xfId="0" applyFont="1" applyBorder="1" applyAlignment="1">
      <alignment horizontal="left" vertical="center" indent="1" shrinkToFit="1"/>
    </xf>
    <xf numFmtId="0" fontId="13" fillId="3" borderId="2" xfId="3" applyFont="1" applyFill="1" applyBorder="1" applyAlignment="1" applyProtection="1">
      <alignment horizontal="left" vertical="top"/>
      <protection locked="0"/>
    </xf>
    <xf numFmtId="0" fontId="13" fillId="3" borderId="3" xfId="3" applyFont="1" applyFill="1" applyBorder="1" applyAlignment="1" applyProtection="1">
      <alignment horizontal="left" vertical="top"/>
      <protection locked="0"/>
    </xf>
    <xf numFmtId="0" fontId="13" fillId="3" borderId="4" xfId="3" applyFont="1" applyFill="1" applyBorder="1" applyAlignment="1" applyProtection="1">
      <alignment horizontal="left" vertical="top"/>
      <protection locked="0"/>
    </xf>
    <xf numFmtId="0" fontId="6" fillId="7" borderId="2" xfId="3" applyFont="1" applyFill="1" applyBorder="1" applyAlignment="1" applyProtection="1">
      <alignment horizontal="center" vertical="center"/>
    </xf>
    <xf numFmtId="0" fontId="6" fillId="7" borderId="3" xfId="3" applyFont="1" applyFill="1" applyBorder="1" applyAlignment="1" applyProtection="1">
      <alignment horizontal="center" vertical="center"/>
    </xf>
    <xf numFmtId="0" fontId="6" fillId="7" borderId="4" xfId="3" applyFont="1" applyFill="1" applyBorder="1" applyAlignment="1" applyProtection="1">
      <alignment horizontal="center" vertical="center"/>
    </xf>
    <xf numFmtId="49" fontId="6" fillId="7" borderId="2" xfId="3" applyNumberFormat="1" applyFont="1" applyFill="1" applyBorder="1" applyAlignment="1" applyProtection="1">
      <alignment horizontal="center" vertical="center"/>
      <protection locked="0"/>
    </xf>
    <xf numFmtId="49" fontId="6" fillId="7" borderId="4" xfId="3" applyNumberFormat="1" applyFont="1" applyFill="1" applyBorder="1" applyAlignment="1" applyProtection="1">
      <alignment horizontal="center" vertical="center"/>
      <protection locked="0"/>
    </xf>
    <xf numFmtId="0" fontId="10" fillId="8" borderId="2" xfId="3" applyFont="1" applyFill="1" applyBorder="1" applyAlignment="1" applyProtection="1">
      <alignment horizontal="left" vertical="center" shrinkToFit="1"/>
      <protection locked="0"/>
    </xf>
    <xf numFmtId="0" fontId="10" fillId="8" borderId="3" xfId="3" applyFont="1" applyFill="1" applyBorder="1" applyAlignment="1" applyProtection="1">
      <alignment horizontal="left" vertical="center" shrinkToFit="1"/>
      <protection locked="0"/>
    </xf>
    <xf numFmtId="0" fontId="10" fillId="8" borderId="4" xfId="3" applyFont="1" applyFill="1" applyBorder="1" applyAlignment="1" applyProtection="1">
      <alignment horizontal="left" vertical="center" shrinkToFit="1"/>
      <protection locked="0"/>
    </xf>
    <xf numFmtId="0" fontId="13" fillId="0" borderId="2" xfId="3" applyFont="1" applyBorder="1" applyAlignment="1">
      <alignment horizontal="left" vertical="center" wrapText="1"/>
    </xf>
    <xf numFmtId="0" fontId="13" fillId="0" borderId="3" xfId="3" applyFont="1" applyBorder="1" applyAlignment="1">
      <alignment horizontal="left" vertical="center" wrapText="1"/>
    </xf>
    <xf numFmtId="0" fontId="13" fillId="0" borderId="4" xfId="3" applyFont="1" applyBorder="1" applyAlignment="1">
      <alignment horizontal="left" vertical="center" wrapText="1"/>
    </xf>
    <xf numFmtId="0" fontId="13" fillId="0" borderId="2" xfId="3" applyFont="1" applyBorder="1" applyAlignment="1">
      <alignment horizontal="left" vertical="center" shrinkToFit="1"/>
    </xf>
    <xf numFmtId="0" fontId="13" fillId="0" borderId="3" xfId="3" applyFont="1" applyBorder="1" applyAlignment="1">
      <alignment horizontal="left" vertical="center" shrinkToFit="1"/>
    </xf>
    <xf numFmtId="0" fontId="13" fillId="0" borderId="4" xfId="3" applyFont="1" applyBorder="1" applyAlignment="1">
      <alignment horizontal="left" vertical="center" shrinkToFit="1"/>
    </xf>
    <xf numFmtId="0" fontId="10" fillId="8" borderId="2" xfId="3" applyFont="1" applyFill="1" applyBorder="1" applyAlignment="1" applyProtection="1">
      <alignment horizontal="center" vertical="center" shrinkToFit="1"/>
      <protection locked="0"/>
    </xf>
    <xf numFmtId="0" fontId="10" fillId="8" borderId="3" xfId="3" applyFont="1" applyFill="1" applyBorder="1" applyAlignment="1" applyProtection="1">
      <alignment horizontal="center" vertical="center" shrinkToFit="1"/>
      <protection locked="0"/>
    </xf>
    <xf numFmtId="0" fontId="10" fillId="8" borderId="4" xfId="3" applyFont="1" applyFill="1" applyBorder="1" applyAlignment="1" applyProtection="1">
      <alignment horizontal="center" vertical="center" shrinkToFit="1"/>
      <protection locked="0"/>
    </xf>
    <xf numFmtId="0" fontId="6" fillId="0" borderId="2"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0" borderId="4" xfId="3" applyFont="1" applyBorder="1" applyAlignment="1">
      <alignment horizontal="left" vertical="center" wrapText="1" indent="1"/>
    </xf>
    <xf numFmtId="181" fontId="6" fillId="7" borderId="2" xfId="3" applyNumberFormat="1" applyFont="1" applyFill="1" applyBorder="1" applyAlignment="1" applyProtection="1">
      <alignment horizontal="center" vertical="center"/>
    </xf>
    <xf numFmtId="181" fontId="6" fillId="7" borderId="3" xfId="3" applyNumberFormat="1" applyFont="1" applyFill="1" applyBorder="1" applyAlignment="1" applyProtection="1">
      <alignment horizontal="center" vertical="center"/>
    </xf>
    <xf numFmtId="181" fontId="6" fillId="7" borderId="4" xfId="3" applyNumberFormat="1" applyFont="1" applyFill="1" applyBorder="1" applyAlignment="1" applyProtection="1">
      <alignment horizontal="center" vertical="center"/>
    </xf>
    <xf numFmtId="0" fontId="6" fillId="0" borderId="8" xfId="3" applyFont="1" applyBorder="1" applyAlignment="1">
      <alignment horizontal="left" vertical="center"/>
    </xf>
    <xf numFmtId="0" fontId="6" fillId="0" borderId="9" xfId="3" applyFont="1" applyBorder="1" applyAlignment="1" applyProtection="1">
      <alignment horizontal="center" vertical="center"/>
    </xf>
    <xf numFmtId="0" fontId="6" fillId="0" borderId="10" xfId="3" applyFont="1" applyBorder="1" applyAlignment="1" applyProtection="1">
      <alignment horizontal="center" vertical="center"/>
    </xf>
    <xf numFmtId="0" fontId="6" fillId="0" borderId="11" xfId="3" applyFont="1" applyBorder="1" applyAlignment="1" applyProtection="1">
      <alignment horizontal="center" vertical="center"/>
    </xf>
    <xf numFmtId="0" fontId="10" fillId="0" borderId="2" xfId="3" applyFont="1" applyBorder="1" applyAlignment="1" applyProtection="1">
      <alignment horizontal="left" vertical="center" wrapText="1"/>
    </xf>
    <xf numFmtId="0" fontId="10" fillId="0" borderId="3" xfId="3" applyFont="1" applyBorder="1" applyAlignment="1" applyProtection="1">
      <alignment horizontal="left" vertical="center"/>
    </xf>
    <xf numFmtId="0" fontId="10" fillId="0" borderId="4" xfId="3" applyFont="1" applyBorder="1" applyAlignment="1" applyProtection="1">
      <alignment horizontal="left" vertical="center"/>
    </xf>
    <xf numFmtId="0" fontId="9" fillId="3" borderId="2" xfId="3" applyFont="1" applyFill="1" applyBorder="1" applyAlignment="1" applyProtection="1">
      <alignment horizontal="center" vertical="center"/>
    </xf>
    <xf numFmtId="0" fontId="9" fillId="3" borderId="3" xfId="3" applyFont="1" applyFill="1" applyBorder="1" applyAlignment="1" applyProtection="1">
      <alignment horizontal="center" vertical="center"/>
    </xf>
    <xf numFmtId="0" fontId="9" fillId="3" borderId="4" xfId="3" applyFont="1" applyFill="1" applyBorder="1" applyAlignment="1" applyProtection="1">
      <alignment horizontal="center" vertical="center"/>
    </xf>
    <xf numFmtId="49" fontId="9" fillId="5" borderId="2" xfId="3" applyNumberFormat="1" applyFont="1" applyFill="1" applyBorder="1" applyAlignment="1" applyProtection="1">
      <alignment horizontal="center" vertical="center"/>
    </xf>
    <xf numFmtId="49" fontId="9" fillId="5" borderId="4" xfId="3" applyNumberFormat="1" applyFont="1" applyFill="1" applyBorder="1" applyAlignment="1" applyProtection="1">
      <alignment horizontal="center" vertical="center"/>
    </xf>
    <xf numFmtId="0" fontId="10" fillId="0" borderId="2" xfId="3" applyFont="1" applyFill="1" applyBorder="1" applyAlignment="1" applyProtection="1">
      <alignment horizontal="center" vertical="center" shrinkToFit="1"/>
    </xf>
    <xf numFmtId="0" fontId="10" fillId="0" borderId="3" xfId="3" applyFont="1" applyFill="1" applyBorder="1" applyAlignment="1" applyProtection="1">
      <alignment horizontal="center" vertical="center" shrinkToFit="1"/>
    </xf>
    <xf numFmtId="0" fontId="10" fillId="0" borderId="4" xfId="3" applyFont="1" applyFill="1" applyBorder="1" applyAlignment="1" applyProtection="1">
      <alignment horizontal="center" vertical="center" shrinkToFit="1"/>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6" fillId="0" borderId="0" xfId="3" applyFont="1" applyBorder="1" applyAlignment="1">
      <alignment horizontal="left" vertical="center" wrapTex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1" xfId="3" applyFont="1" applyBorder="1" applyAlignment="1">
      <alignment horizontal="center" vertical="center" wrapText="1"/>
    </xf>
    <xf numFmtId="0" fontId="29" fillId="0" borderId="1" xfId="3" applyFont="1" applyBorder="1" applyAlignment="1" applyProtection="1">
      <alignment horizontal="center" vertical="center" wrapText="1" shrinkToFit="1"/>
    </xf>
    <xf numFmtId="0" fontId="29" fillId="0" borderId="1" xfId="3" applyFont="1" applyBorder="1" applyAlignment="1" applyProtection="1">
      <alignment horizontal="center" vertical="center" shrinkToFit="1"/>
    </xf>
    <xf numFmtId="0" fontId="29" fillId="0" borderId="2" xfId="3" applyFont="1" applyBorder="1" applyAlignment="1" applyProtection="1">
      <alignment horizontal="center" vertical="center" shrinkToFit="1"/>
    </xf>
    <xf numFmtId="0" fontId="29" fillId="0" borderId="4" xfId="3" applyFont="1" applyBorder="1" applyAlignment="1" applyProtection="1">
      <alignment horizontal="center" vertical="center" shrinkToFit="1"/>
    </xf>
    <xf numFmtId="0" fontId="6" fillId="7" borderId="2" xfId="3" applyFont="1" applyFill="1" applyBorder="1" applyAlignment="1">
      <alignment horizontal="center" vertical="center"/>
    </xf>
    <xf numFmtId="0" fontId="6" fillId="7" borderId="4"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 xfId="3" applyFont="1" applyFill="1" applyBorder="1" applyAlignment="1">
      <alignment horizontal="center" vertical="center"/>
    </xf>
    <xf numFmtId="183" fontId="6" fillId="7" borderId="1" xfId="3" applyNumberFormat="1" applyFont="1" applyFill="1" applyBorder="1" applyAlignment="1">
      <alignment horizontal="center" vertical="center"/>
    </xf>
    <xf numFmtId="49" fontId="6" fillId="7" borderId="1" xfId="3" applyNumberFormat="1" applyFont="1" applyFill="1" applyBorder="1" applyAlignment="1">
      <alignment horizontal="center" vertical="center"/>
    </xf>
    <xf numFmtId="0" fontId="6" fillId="7" borderId="1" xfId="3" applyFont="1" applyFill="1" applyBorder="1" applyAlignment="1">
      <alignment horizontal="center" vertical="center"/>
    </xf>
    <xf numFmtId="0" fontId="8" fillId="0" borderId="0" xfId="3" applyFont="1" applyAlignment="1">
      <alignment horizontal="left" vertical="center"/>
    </xf>
    <xf numFmtId="0" fontId="6" fillId="7" borderId="3" xfId="3" applyFont="1" applyFill="1" applyBorder="1" applyAlignment="1">
      <alignment horizontal="center" vertical="center"/>
    </xf>
  </cellXfs>
  <cellStyles count="4">
    <cellStyle name="ハイパーリンク" xfId="2" builtinId="8"/>
    <cellStyle name="標準" xfId="0" builtinId="0"/>
    <cellStyle name="標準 2" xfId="1"/>
    <cellStyle name="標準 3" xfId="3"/>
  </cellStyles>
  <dxfs count="20">
    <dxf>
      <fill>
        <patternFill patternType="none">
          <bgColor auto="1"/>
        </patternFill>
      </fill>
    </dxf>
    <dxf>
      <fill>
        <patternFill>
          <bgColor theme="7" tint="0.5999633777886288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J$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J$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J$1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J$1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J$2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J$2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J$2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J$26"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J$27"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J$2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15</xdr:row>
          <xdr:rowOff>28575</xdr:rowOff>
        </xdr:from>
        <xdr:to>
          <xdr:col>3</xdr:col>
          <xdr:colOff>695325</xdr:colOff>
          <xdr:row>15</xdr:row>
          <xdr:rowOff>276225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15</xdr:row>
          <xdr:rowOff>38100</xdr:rowOff>
        </xdr:from>
        <xdr:to>
          <xdr:col>5</xdr:col>
          <xdr:colOff>180975</xdr:colOff>
          <xdr:row>15</xdr:row>
          <xdr:rowOff>276225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190500</xdr:rowOff>
        </xdr:from>
        <xdr:to>
          <xdr:col>6</xdr:col>
          <xdr:colOff>19050</xdr:colOff>
          <xdr:row>16</xdr:row>
          <xdr:rowOff>114300</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5</xdr:col>
          <xdr:colOff>276225</xdr:colOff>
          <xdr:row>11</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9525</xdr:rowOff>
        </xdr:from>
        <xdr:to>
          <xdr:col>6</xdr:col>
          <xdr:colOff>361950</xdr:colOff>
          <xdr:row>10</xdr:row>
          <xdr:rowOff>190500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5</xdr:col>
          <xdr:colOff>276225</xdr:colOff>
          <xdr:row>12</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xdr:rowOff>
        </xdr:from>
        <xdr:to>
          <xdr:col>6</xdr:col>
          <xdr:colOff>361950</xdr:colOff>
          <xdr:row>11</xdr:row>
          <xdr:rowOff>190500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809625</xdr:colOff>
          <xdr:row>11</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10</xdr:row>
          <xdr:rowOff>161925</xdr:rowOff>
        </xdr:from>
        <xdr:to>
          <xdr:col>6</xdr:col>
          <xdr:colOff>809625</xdr:colOff>
          <xdr:row>12</xdr:row>
          <xdr:rowOff>28575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266700</xdr:colOff>
          <xdr:row>13</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9525</xdr:rowOff>
        </xdr:from>
        <xdr:to>
          <xdr:col>6</xdr:col>
          <xdr:colOff>285750</xdr:colOff>
          <xdr:row>13</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11</xdr:row>
          <xdr:rowOff>171450</xdr:rowOff>
        </xdr:from>
        <xdr:to>
          <xdr:col>6</xdr:col>
          <xdr:colOff>809625</xdr:colOff>
          <xdr:row>13</xdr:row>
          <xdr:rowOff>19050</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5</xdr:col>
          <xdr:colOff>266700</xdr:colOff>
          <xdr:row>18</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6</xdr:col>
          <xdr:colOff>276225</xdr:colOff>
          <xdr:row>18</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17</xdr:row>
          <xdr:rowOff>0</xdr:rowOff>
        </xdr:from>
        <xdr:to>
          <xdr:col>6</xdr:col>
          <xdr:colOff>781050</xdr:colOff>
          <xdr:row>18</xdr:row>
          <xdr:rowOff>66675</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5</xdr:col>
          <xdr:colOff>266700</xdr:colOff>
          <xdr:row>22</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6</xdr:col>
          <xdr:colOff>266700</xdr:colOff>
          <xdr:row>22</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9525</xdr:rowOff>
        </xdr:from>
        <xdr:to>
          <xdr:col>5</xdr:col>
          <xdr:colOff>266700</xdr:colOff>
          <xdr:row>23</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6</xdr:col>
          <xdr:colOff>266700</xdr:colOff>
          <xdr:row>23</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9525</xdr:rowOff>
        </xdr:from>
        <xdr:to>
          <xdr:col>5</xdr:col>
          <xdr:colOff>266700</xdr:colOff>
          <xdr:row>24</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6</xdr:col>
          <xdr:colOff>266700</xdr:colOff>
          <xdr:row>24</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9525</xdr:rowOff>
        </xdr:from>
        <xdr:to>
          <xdr:col>5</xdr:col>
          <xdr:colOff>266700</xdr:colOff>
          <xdr:row>25</xdr:row>
          <xdr:rowOff>180975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6</xdr:col>
          <xdr:colOff>266700</xdr:colOff>
          <xdr:row>25</xdr:row>
          <xdr:rowOff>180975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xdr:rowOff>
        </xdr:from>
        <xdr:to>
          <xdr:col>5</xdr:col>
          <xdr:colOff>266700</xdr:colOff>
          <xdr:row>26</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266700</xdr:colOff>
          <xdr:row>26</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5</xdr:col>
          <xdr:colOff>266700</xdr:colOff>
          <xdr:row>27</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9525</xdr:rowOff>
        </xdr:from>
        <xdr:to>
          <xdr:col>6</xdr:col>
          <xdr:colOff>266700</xdr:colOff>
          <xdr:row>27</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21</xdr:row>
          <xdr:rowOff>466725</xdr:rowOff>
        </xdr:from>
        <xdr:to>
          <xdr:col>6</xdr:col>
          <xdr:colOff>781050</xdr:colOff>
          <xdr:row>23</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22</xdr:row>
          <xdr:rowOff>171450</xdr:rowOff>
        </xdr:from>
        <xdr:to>
          <xdr:col>6</xdr:col>
          <xdr:colOff>800100</xdr:colOff>
          <xdr:row>24</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23</xdr:row>
          <xdr:rowOff>161925</xdr:rowOff>
        </xdr:from>
        <xdr:to>
          <xdr:col>6</xdr:col>
          <xdr:colOff>790575</xdr:colOff>
          <xdr:row>25</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24</xdr:row>
          <xdr:rowOff>161925</xdr:rowOff>
        </xdr:from>
        <xdr:to>
          <xdr:col>6</xdr:col>
          <xdr:colOff>800100</xdr:colOff>
          <xdr:row>26</xdr:row>
          <xdr:rowOff>19050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25</xdr:row>
          <xdr:rowOff>161925</xdr:rowOff>
        </xdr:from>
        <xdr:to>
          <xdr:col>6</xdr:col>
          <xdr:colOff>809625</xdr:colOff>
          <xdr:row>27</xdr:row>
          <xdr:rowOff>9525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26</xdr:row>
          <xdr:rowOff>171450</xdr:rowOff>
        </xdr:from>
        <xdr:to>
          <xdr:col>6</xdr:col>
          <xdr:colOff>809625</xdr:colOff>
          <xdr:row>28</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123825</xdr:rowOff>
        </xdr:from>
        <xdr:to>
          <xdr:col>5</xdr:col>
          <xdr:colOff>514350</xdr:colOff>
          <xdr:row>8</xdr:row>
          <xdr:rowOff>47625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123825</xdr:rowOff>
        </xdr:from>
        <xdr:to>
          <xdr:col>5</xdr:col>
          <xdr:colOff>514350</xdr:colOff>
          <xdr:row>8</xdr:row>
          <xdr:rowOff>47625</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28"/>
  <sheetViews>
    <sheetView showGridLines="0" tabSelected="1" zoomScaleNormal="100" zoomScaleSheetLayoutView="93" workbookViewId="0"/>
  </sheetViews>
  <sheetFormatPr defaultRowHeight="15" x14ac:dyDescent="0.15"/>
  <cols>
    <col min="1" max="1" width="2.25" customWidth="1"/>
    <col min="2" max="8" width="9" style="38"/>
  </cols>
  <sheetData>
    <row r="1" spans="2:17" ht="43.5" customHeight="1" x14ac:dyDescent="0.15">
      <c r="B1" s="79" t="s">
        <v>78</v>
      </c>
      <c r="C1" s="79"/>
      <c r="D1" s="79"/>
      <c r="E1" s="79"/>
      <c r="F1" s="79"/>
      <c r="G1" s="79"/>
      <c r="H1" s="79"/>
      <c r="I1" s="79"/>
      <c r="J1" s="79"/>
    </row>
    <row r="2" spans="2:17" ht="45" customHeight="1" x14ac:dyDescent="0.15">
      <c r="B2" s="78" t="s">
        <v>80</v>
      </c>
      <c r="C2" s="78"/>
      <c r="D2" s="78"/>
      <c r="E2" s="78"/>
      <c r="F2" s="78"/>
      <c r="G2" s="78"/>
      <c r="H2" s="78"/>
      <c r="I2" s="78"/>
      <c r="J2" s="78"/>
      <c r="K2" s="78"/>
      <c r="L2" s="78"/>
      <c r="M2" s="78"/>
      <c r="N2" s="35"/>
      <c r="O2" s="35"/>
      <c r="P2" s="35"/>
      <c r="Q2" s="36"/>
    </row>
    <row r="3" spans="2:17" ht="34.5" customHeight="1" x14ac:dyDescent="0.15">
      <c r="B3" s="78" t="s">
        <v>81</v>
      </c>
      <c r="C3" s="78"/>
      <c r="D3" s="78"/>
      <c r="E3" s="78"/>
      <c r="F3" s="78"/>
      <c r="G3" s="78"/>
      <c r="H3" s="78"/>
      <c r="I3" s="78"/>
      <c r="J3" s="78"/>
      <c r="K3" s="78"/>
      <c r="L3" s="78"/>
      <c r="M3" s="78"/>
      <c r="N3" s="37"/>
      <c r="O3" s="37"/>
      <c r="P3" s="37"/>
    </row>
    <row r="4" spans="2:17" ht="30" customHeight="1" x14ac:dyDescent="0.15">
      <c r="B4" s="80" t="s">
        <v>114</v>
      </c>
      <c r="C4" s="80"/>
      <c r="D4" s="80"/>
      <c r="E4" s="80"/>
      <c r="F4" s="80"/>
      <c r="G4" s="80"/>
      <c r="H4" s="80"/>
      <c r="I4" s="80"/>
      <c r="J4" s="80"/>
      <c r="K4" s="80"/>
      <c r="L4" s="80"/>
      <c r="M4" s="80"/>
      <c r="N4" s="37"/>
      <c r="O4" s="37"/>
      <c r="P4" s="37"/>
    </row>
    <row r="5" spans="2:17" ht="17.25" customHeight="1" x14ac:dyDescent="0.15">
      <c r="B5" s="80" t="s">
        <v>115</v>
      </c>
      <c r="C5" s="80"/>
      <c r="D5" s="80"/>
      <c r="I5" s="39"/>
      <c r="J5" s="39"/>
      <c r="K5" s="39"/>
      <c r="L5" s="39"/>
      <c r="M5" s="39"/>
      <c r="N5" s="37"/>
      <c r="O5" s="37"/>
      <c r="P5" s="37"/>
    </row>
    <row r="6" spans="2:17" ht="15.75" customHeight="1" x14ac:dyDescent="0.15">
      <c r="B6" s="75" t="s">
        <v>116</v>
      </c>
      <c r="C6" s="74"/>
      <c r="D6" s="74"/>
      <c r="E6" s="40"/>
      <c r="I6" s="39"/>
      <c r="J6" s="39"/>
      <c r="K6" s="39"/>
      <c r="L6" s="39"/>
      <c r="M6" s="39"/>
      <c r="N6" s="37"/>
      <c r="O6" s="37"/>
      <c r="P6" s="37"/>
    </row>
    <row r="7" spans="2:17" ht="10.5" customHeight="1" x14ac:dyDescent="0.15">
      <c r="B7" s="40"/>
      <c r="C7" s="41"/>
      <c r="D7" s="41"/>
      <c r="E7" s="40"/>
      <c r="I7" s="39"/>
      <c r="J7" s="39"/>
      <c r="K7" s="39"/>
      <c r="L7" s="39"/>
      <c r="M7" s="39"/>
      <c r="N7" s="37"/>
      <c r="O7" s="37"/>
      <c r="P7" s="37"/>
    </row>
    <row r="8" spans="2:17" ht="20.25" customHeight="1" x14ac:dyDescent="0.15">
      <c r="B8" s="80" t="s">
        <v>82</v>
      </c>
      <c r="C8" s="80"/>
      <c r="D8" s="80"/>
      <c r="E8" s="80"/>
      <c r="F8" s="80"/>
      <c r="G8" s="80"/>
      <c r="H8" s="80"/>
      <c r="I8" s="80"/>
      <c r="J8" s="80"/>
      <c r="K8" s="80"/>
      <c r="L8" s="80"/>
      <c r="M8" s="80"/>
      <c r="N8" s="37"/>
      <c r="O8" s="37"/>
      <c r="P8" s="37"/>
    </row>
    <row r="9" spans="2:17" ht="19.5" customHeight="1" x14ac:dyDescent="0.15">
      <c r="B9" s="80" t="s">
        <v>71</v>
      </c>
      <c r="C9" s="80"/>
      <c r="D9" s="80"/>
      <c r="I9" s="39"/>
      <c r="J9" s="39"/>
      <c r="K9" s="39"/>
      <c r="L9" s="39"/>
      <c r="M9" s="39"/>
      <c r="N9" s="37"/>
      <c r="O9" s="37"/>
      <c r="P9" s="37"/>
    </row>
    <row r="10" spans="2:17" ht="28.5" customHeight="1" x14ac:dyDescent="0.15">
      <c r="B10" s="78" t="s">
        <v>72</v>
      </c>
      <c r="C10" s="80"/>
      <c r="D10" s="80"/>
      <c r="E10" s="80"/>
      <c r="F10" s="80"/>
      <c r="G10" s="80"/>
      <c r="I10" s="39"/>
      <c r="J10" s="39"/>
      <c r="K10" s="39"/>
      <c r="L10" s="39"/>
      <c r="M10" s="39"/>
      <c r="N10" s="37"/>
      <c r="O10" s="37"/>
      <c r="P10" s="37"/>
    </row>
    <row r="11" spans="2:17" ht="17.25" customHeight="1" x14ac:dyDescent="0.15">
      <c r="I11" s="39"/>
      <c r="J11" s="39"/>
      <c r="K11" s="39"/>
      <c r="L11" s="39"/>
      <c r="M11" s="39"/>
      <c r="N11" s="37"/>
      <c r="O11" s="37"/>
      <c r="P11" s="37"/>
    </row>
    <row r="12" spans="2:17" ht="30" customHeight="1" x14ac:dyDescent="0.15">
      <c r="B12" s="42" t="s">
        <v>73</v>
      </c>
      <c r="I12" s="39"/>
      <c r="J12" s="39"/>
      <c r="K12" s="39"/>
      <c r="L12" s="39"/>
      <c r="M12" s="39"/>
      <c r="N12" s="37"/>
      <c r="O12" s="37"/>
      <c r="P12" s="37"/>
    </row>
    <row r="13" spans="2:17" ht="30" customHeight="1" x14ac:dyDescent="0.15">
      <c r="B13" s="78" t="s">
        <v>74</v>
      </c>
      <c r="C13" s="78"/>
      <c r="D13" s="78"/>
      <c r="E13" s="78"/>
      <c r="F13" s="78"/>
      <c r="G13" s="78"/>
      <c r="H13" s="78"/>
      <c r="I13" s="78"/>
      <c r="J13" s="78"/>
      <c r="K13" s="78"/>
      <c r="L13" s="78"/>
      <c r="M13" s="78"/>
      <c r="N13" s="43"/>
      <c r="O13" s="43"/>
      <c r="P13" s="37"/>
    </row>
    <row r="14" spans="2:17" ht="30" customHeight="1" x14ac:dyDescent="0.15">
      <c r="B14" s="80" t="s">
        <v>75</v>
      </c>
      <c r="C14" s="80"/>
      <c r="D14" s="80"/>
      <c r="E14" s="80"/>
      <c r="F14" s="80"/>
      <c r="G14" s="80"/>
      <c r="H14" s="80"/>
      <c r="I14" s="80"/>
      <c r="J14" s="80"/>
      <c r="K14" s="80"/>
      <c r="L14" s="80"/>
      <c r="M14" s="80"/>
      <c r="N14" s="37"/>
      <c r="O14" s="37"/>
      <c r="P14" s="37"/>
    </row>
    <row r="15" spans="2:17" ht="13.5" x14ac:dyDescent="0.15">
      <c r="B15" s="4"/>
      <c r="C15" s="5" t="s">
        <v>28</v>
      </c>
      <c r="D15" s="3" t="s">
        <v>29</v>
      </c>
      <c r="E15" s="3"/>
      <c r="F15" s="3"/>
      <c r="G15" s="3"/>
      <c r="H15" s="3"/>
      <c r="I15" s="3"/>
    </row>
    <row r="16" spans="2:17" ht="13.5" x14ac:dyDescent="0.15">
      <c r="B16" s="6"/>
      <c r="C16" s="5" t="s">
        <v>76</v>
      </c>
      <c r="D16" s="3" t="s">
        <v>30</v>
      </c>
      <c r="E16" s="3"/>
      <c r="F16" s="3"/>
      <c r="G16" s="3"/>
      <c r="H16" s="3"/>
      <c r="I16" s="3"/>
    </row>
    <row r="17" spans="2:13" ht="13.5" x14ac:dyDescent="0.15">
      <c r="B17" s="7"/>
      <c r="C17" s="5" t="s">
        <v>76</v>
      </c>
      <c r="D17" s="3" t="s">
        <v>57</v>
      </c>
      <c r="E17" s="3"/>
      <c r="F17" s="3"/>
      <c r="G17" s="3"/>
      <c r="H17" s="3"/>
      <c r="I17" s="3"/>
    </row>
    <row r="18" spans="2:13" ht="13.5" x14ac:dyDescent="0.15">
      <c r="B18" s="17" t="s">
        <v>58</v>
      </c>
      <c r="C18" s="5" t="s">
        <v>28</v>
      </c>
      <c r="D18" s="3" t="s">
        <v>61</v>
      </c>
      <c r="E18" s="3"/>
      <c r="F18" s="3"/>
      <c r="G18" s="3"/>
      <c r="H18" s="3"/>
      <c r="I18" s="3"/>
    </row>
    <row r="19" spans="2:13" ht="13.5" x14ac:dyDescent="0.15">
      <c r="B19" s="8"/>
      <c r="C19" s="5" t="s">
        <v>76</v>
      </c>
      <c r="D19" s="3" t="s">
        <v>42</v>
      </c>
      <c r="E19" s="3"/>
      <c r="F19" s="3"/>
      <c r="G19" s="3"/>
      <c r="H19" s="3"/>
      <c r="I19" s="3"/>
    </row>
    <row r="20" spans="2:13" ht="13.5" customHeight="1" x14ac:dyDescent="0.15"/>
    <row r="21" spans="2:13" ht="30" customHeight="1" x14ac:dyDescent="0.15">
      <c r="B21" s="78" t="s">
        <v>77</v>
      </c>
      <c r="C21" s="78"/>
      <c r="D21" s="78"/>
      <c r="E21" s="78"/>
      <c r="F21" s="78"/>
      <c r="G21" s="78"/>
      <c r="H21" s="78"/>
      <c r="I21" s="78"/>
      <c r="J21" s="78"/>
      <c r="K21" s="78"/>
      <c r="L21" s="78"/>
      <c r="M21" s="78"/>
    </row>
    <row r="22" spans="2:13" ht="30" customHeight="1" x14ac:dyDescent="0.15">
      <c r="B22" s="78"/>
      <c r="C22" s="78"/>
      <c r="D22" s="78"/>
      <c r="E22" s="78"/>
      <c r="F22" s="78"/>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CJ2XoGA2kUpVbk7aH5rh+3SWS+nxLh/El0+VAiC584eTTaoDpyAN5IPRGgh0MzZI7h2gyEbIhMzYVv9UsDpPKQ==" saltValue="2VrgYcQQqwEiaqkl4vcepA=="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1"/>
  <sheetViews>
    <sheetView view="pageBreakPreview" zoomScaleNormal="100" zoomScaleSheetLayoutView="100" workbookViewId="0"/>
  </sheetViews>
  <sheetFormatPr defaultRowHeight="13.5" x14ac:dyDescent="0.15"/>
  <cols>
    <col min="1" max="1" width="21.25" style="18" customWidth="1"/>
    <col min="2" max="2" width="9" style="18"/>
    <col min="3" max="3" width="9" style="18" customWidth="1"/>
    <col min="4" max="4" width="11" style="18" bestFit="1" customWidth="1"/>
    <col min="5" max="5" width="9" style="18" customWidth="1"/>
    <col min="6" max="6" width="11.25" style="18" customWidth="1"/>
    <col min="7" max="7" width="9" style="18" customWidth="1"/>
    <col min="8" max="8" width="9" style="18"/>
    <col min="9" max="9" width="9" style="18" customWidth="1"/>
    <col min="10" max="16384" width="9" style="18"/>
  </cols>
  <sheetData>
    <row r="1" spans="1:9" ht="15" customHeight="1" x14ac:dyDescent="0.15">
      <c r="A1" s="18" t="s">
        <v>62</v>
      </c>
      <c r="F1" s="19"/>
      <c r="G1" s="20"/>
      <c r="H1" s="21"/>
      <c r="I1" s="22"/>
    </row>
    <row r="3" spans="1:9" ht="24" customHeight="1" x14ac:dyDescent="0.15">
      <c r="A3" s="23" t="s">
        <v>27</v>
      </c>
      <c r="B3" s="81"/>
      <c r="C3" s="82"/>
      <c r="D3" s="82"/>
      <c r="E3" s="82"/>
      <c r="F3" s="83"/>
      <c r="G3" s="24" t="str">
        <f>IF(B3="","※未入力です","")</f>
        <v>※未入力です</v>
      </c>
    </row>
    <row r="4" spans="1:9" ht="24" customHeight="1" x14ac:dyDescent="0.15">
      <c r="A4" s="25" t="s">
        <v>20</v>
      </c>
      <c r="B4" s="26"/>
      <c r="C4" s="27"/>
      <c r="D4" s="27"/>
      <c r="E4" s="27"/>
      <c r="F4" s="27"/>
    </row>
    <row r="5" spans="1:9" ht="24" customHeight="1" x14ac:dyDescent="0.15">
      <c r="A5" s="84" t="s">
        <v>34</v>
      </c>
      <c r="B5" s="87" t="s">
        <v>19</v>
      </c>
      <c r="C5" s="87"/>
      <c r="D5" s="88"/>
      <c r="E5" s="88"/>
      <c r="F5" s="88"/>
      <c r="G5" s="24" t="str">
        <f>IF(D5="","※未入力です","")</f>
        <v>※未入力です</v>
      </c>
    </row>
    <row r="6" spans="1:9" ht="24" customHeight="1" x14ac:dyDescent="0.15">
      <c r="A6" s="85"/>
      <c r="B6" s="89" t="s">
        <v>21</v>
      </c>
      <c r="C6" s="90"/>
      <c r="D6" s="91"/>
      <c r="E6" s="92"/>
      <c r="F6" s="93"/>
      <c r="G6" s="24" t="str">
        <f t="shared" ref="G6:G18" si="0">IF(D6="","※未入力です","")</f>
        <v>※未入力です</v>
      </c>
    </row>
    <row r="7" spans="1:9" ht="24" customHeight="1" x14ac:dyDescent="0.15">
      <c r="A7" s="85"/>
      <c r="B7" s="89" t="s">
        <v>117</v>
      </c>
      <c r="C7" s="90"/>
      <c r="D7" s="91"/>
      <c r="E7" s="92"/>
      <c r="F7" s="93"/>
      <c r="G7" s="24" t="str">
        <f t="shared" si="0"/>
        <v>※未入力です</v>
      </c>
    </row>
    <row r="8" spans="1:9" ht="24" customHeight="1" x14ac:dyDescent="0.15">
      <c r="A8" s="85"/>
      <c r="B8" s="94" t="s">
        <v>14</v>
      </c>
      <c r="C8" s="95"/>
      <c r="D8" s="96"/>
      <c r="E8" s="97"/>
      <c r="F8" s="98"/>
      <c r="G8" s="24" t="str">
        <f t="shared" si="0"/>
        <v>※未入力です</v>
      </c>
    </row>
    <row r="9" spans="1:9" ht="52.5" customHeight="1" x14ac:dyDescent="0.15">
      <c r="A9" s="85"/>
      <c r="B9" s="99" t="s">
        <v>15</v>
      </c>
      <c r="C9" s="95"/>
      <c r="D9" s="100"/>
      <c r="E9" s="101"/>
      <c r="F9" s="102"/>
      <c r="G9" s="24" t="str">
        <f t="shared" si="0"/>
        <v>※未入力です</v>
      </c>
    </row>
    <row r="10" spans="1:9" ht="21" customHeight="1" x14ac:dyDescent="0.15">
      <c r="A10" s="85"/>
      <c r="B10" s="99" t="s">
        <v>16</v>
      </c>
      <c r="C10" s="95"/>
      <c r="D10" s="96"/>
      <c r="E10" s="97"/>
      <c r="F10" s="98"/>
      <c r="G10" s="24" t="str">
        <f t="shared" si="0"/>
        <v>※未入力です</v>
      </c>
    </row>
    <row r="11" spans="1:9" ht="21" customHeight="1" x14ac:dyDescent="0.15">
      <c r="A11" s="86"/>
      <c r="B11" s="99" t="s">
        <v>17</v>
      </c>
      <c r="C11" s="95"/>
      <c r="D11" s="96"/>
      <c r="E11" s="97"/>
      <c r="F11" s="98"/>
      <c r="G11" s="24" t="str">
        <f t="shared" si="0"/>
        <v>※未入力です</v>
      </c>
    </row>
    <row r="12" spans="1:9" ht="7.5" customHeight="1" x14ac:dyDescent="0.15">
      <c r="G12" s="24"/>
    </row>
    <row r="13" spans="1:9" ht="24" customHeight="1" x14ac:dyDescent="0.15">
      <c r="A13" s="18" t="s">
        <v>64</v>
      </c>
      <c r="G13" s="24"/>
    </row>
    <row r="14" spans="1:9" ht="24" customHeight="1" x14ac:dyDescent="0.15">
      <c r="A14" s="107" t="s">
        <v>33</v>
      </c>
      <c r="B14" s="107" t="s">
        <v>22</v>
      </c>
      <c r="C14" s="107"/>
      <c r="D14" s="88"/>
      <c r="E14" s="88"/>
      <c r="F14" s="88"/>
      <c r="G14" s="24" t="str">
        <f t="shared" si="0"/>
        <v>※未入力です</v>
      </c>
    </row>
    <row r="15" spans="1:9" ht="24" customHeight="1" x14ac:dyDescent="0.15">
      <c r="A15" s="107"/>
      <c r="B15" s="107" t="s">
        <v>23</v>
      </c>
      <c r="C15" s="107"/>
      <c r="D15" s="88"/>
      <c r="E15" s="88"/>
      <c r="F15" s="88"/>
      <c r="G15" s="24" t="str">
        <f t="shared" si="0"/>
        <v>※未入力です</v>
      </c>
    </row>
    <row r="16" spans="1:9" ht="24" customHeight="1" x14ac:dyDescent="0.15">
      <c r="A16" s="107"/>
      <c r="B16" s="99" t="s">
        <v>83</v>
      </c>
      <c r="C16" s="95"/>
      <c r="D16" s="106" t="s">
        <v>84</v>
      </c>
      <c r="E16" s="106"/>
      <c r="F16" s="106"/>
      <c r="G16" s="24" t="str">
        <f>IF(I16&gt;0,"","※未入力です")</f>
        <v>※未入力です</v>
      </c>
      <c r="I16" s="44"/>
    </row>
    <row r="17" spans="1:7" ht="24" customHeight="1" x14ac:dyDescent="0.15">
      <c r="A17" s="107"/>
      <c r="B17" s="107" t="s">
        <v>26</v>
      </c>
      <c r="C17" s="107"/>
      <c r="D17" s="103"/>
      <c r="E17" s="103"/>
      <c r="F17" s="103"/>
      <c r="G17" s="24" t="str">
        <f t="shared" si="0"/>
        <v>※未入力です</v>
      </c>
    </row>
    <row r="18" spans="1:7" ht="24" customHeight="1" x14ac:dyDescent="0.15">
      <c r="A18" s="107"/>
      <c r="B18" s="99" t="s">
        <v>18</v>
      </c>
      <c r="C18" s="95"/>
      <c r="D18" s="105"/>
      <c r="E18" s="92"/>
      <c r="F18" s="93"/>
      <c r="G18" s="24" t="str">
        <f t="shared" si="0"/>
        <v>※未入力です</v>
      </c>
    </row>
    <row r="19" spans="1:7" ht="24" customHeight="1" x14ac:dyDescent="0.15">
      <c r="A19" s="107"/>
      <c r="B19" s="108" t="s">
        <v>63</v>
      </c>
      <c r="C19" s="108"/>
      <c r="D19" s="28" t="s">
        <v>24</v>
      </c>
      <c r="E19" s="103"/>
      <c r="F19" s="103"/>
      <c r="G19" s="24" t="str">
        <f>IF(E19="","※未入力です","")</f>
        <v>※未入力です</v>
      </c>
    </row>
    <row r="20" spans="1:7" ht="24" customHeight="1" x14ac:dyDescent="0.15">
      <c r="A20" s="107"/>
      <c r="B20" s="108"/>
      <c r="C20" s="108"/>
      <c r="D20" s="28" t="s">
        <v>25</v>
      </c>
      <c r="E20" s="104"/>
      <c r="F20" s="104"/>
      <c r="G20" s="24" t="str">
        <f>IF(E20="","※未入力です","")</f>
        <v>※未入力です</v>
      </c>
    </row>
    <row r="21" spans="1:7" x14ac:dyDescent="0.15">
      <c r="G21" s="24"/>
    </row>
  </sheetData>
  <mergeCells count="30">
    <mergeCell ref="B14:C14"/>
    <mergeCell ref="B15:C15"/>
    <mergeCell ref="B17:C17"/>
    <mergeCell ref="B19:C20"/>
    <mergeCell ref="A14:A20"/>
    <mergeCell ref="B18:C18"/>
    <mergeCell ref="B16:C16"/>
    <mergeCell ref="D17:F17"/>
    <mergeCell ref="D15:F15"/>
    <mergeCell ref="D14:F14"/>
    <mergeCell ref="E20:F20"/>
    <mergeCell ref="E19:F19"/>
    <mergeCell ref="D18:F18"/>
    <mergeCell ref="D16:F16"/>
    <mergeCell ref="B3:F3"/>
    <mergeCell ref="A5:A11"/>
    <mergeCell ref="B5:C5"/>
    <mergeCell ref="D5:F5"/>
    <mergeCell ref="B6:C6"/>
    <mergeCell ref="D6:F6"/>
    <mergeCell ref="B8:C8"/>
    <mergeCell ref="D8:F8"/>
    <mergeCell ref="B9:C9"/>
    <mergeCell ref="B10:C10"/>
    <mergeCell ref="B11:C11"/>
    <mergeCell ref="D9:F9"/>
    <mergeCell ref="D10:F10"/>
    <mergeCell ref="D11:F11"/>
    <mergeCell ref="D7:F7"/>
    <mergeCell ref="B7:C7"/>
  </mergeCells>
  <phoneticPr fontId="1"/>
  <conditionalFormatting sqref="B3 D5:D11 D14 D17:D18 E19:E20">
    <cfRule type="notContainsBlanks" dxfId="19" priority="9">
      <formula>LEN(TRIM(B3))&gt;0</formula>
    </cfRule>
  </conditionalFormatting>
  <conditionalFormatting sqref="D15">
    <cfRule type="notContainsBlanks" dxfId="18" priority="2">
      <formula>LEN(TRIM(D15))&gt;0</formula>
    </cfRule>
  </conditionalFormatting>
  <conditionalFormatting sqref="D16:F16">
    <cfRule type="expression" dxfId="17" priority="1">
      <formula>$I$16&gt;0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3</xdr:col>
                    <xdr:colOff>342900</xdr:colOff>
                    <xdr:row>15</xdr:row>
                    <xdr:rowOff>28575</xdr:rowOff>
                  </from>
                  <to>
                    <xdr:col>3</xdr:col>
                    <xdr:colOff>695325</xdr:colOff>
                    <xdr:row>15</xdr:row>
                    <xdr:rowOff>276225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4</xdr:col>
                    <xdr:colOff>504825</xdr:colOff>
                    <xdr:row>15</xdr:row>
                    <xdr:rowOff>38100</xdr:rowOff>
                  </from>
                  <to>
                    <xdr:col>5</xdr:col>
                    <xdr:colOff>180975</xdr:colOff>
                    <xdr:row>15</xdr:row>
                    <xdr:rowOff>276225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3</xdr:col>
                    <xdr:colOff>66675</xdr:colOff>
                    <xdr:row>14</xdr:row>
                    <xdr:rowOff>190500</xdr:rowOff>
                  </from>
                  <to>
                    <xdr:col>6</xdr:col>
                    <xdr:colOff>19050</xdr:colOff>
                    <xdr:row>16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5"/>
  <sheetViews>
    <sheetView view="pageBreakPreview" zoomScale="60" zoomScaleNormal="77" workbookViewId="0"/>
  </sheetViews>
  <sheetFormatPr defaultRowHeight="12" x14ac:dyDescent="0.15"/>
  <cols>
    <col min="1" max="1" width="7.125" style="2" customWidth="1"/>
    <col min="2" max="2" width="15.375" style="2" customWidth="1"/>
    <col min="3" max="3" width="4.625" style="2" customWidth="1"/>
    <col min="4" max="4" width="3.625" style="2" customWidth="1"/>
    <col min="5" max="5" width="4.625" style="2" customWidth="1"/>
    <col min="6" max="6" width="3.625" style="2" customWidth="1"/>
    <col min="7" max="7" width="4.625" style="2" customWidth="1"/>
    <col min="8" max="8" width="3.625" style="2" customWidth="1"/>
    <col min="9" max="9" width="6.25" style="2" customWidth="1"/>
    <col min="10" max="10" width="8.125" style="2" customWidth="1"/>
    <col min="11" max="11" width="3.75" style="2" customWidth="1"/>
    <col min="12" max="13" width="4.625" style="2" customWidth="1"/>
    <col min="14" max="14" width="3.125" style="2" customWidth="1"/>
    <col min="15" max="15" width="4.625" style="2" customWidth="1"/>
    <col min="16" max="16" width="3.125" style="2" customWidth="1"/>
    <col min="17" max="16384" width="9" style="2"/>
  </cols>
  <sheetData>
    <row r="1" spans="1:16" ht="20.100000000000001" customHeight="1" x14ac:dyDescent="0.15">
      <c r="A1" s="29" t="s">
        <v>0</v>
      </c>
      <c r="B1" s="29"/>
      <c r="C1" s="29"/>
      <c r="D1" s="29"/>
      <c r="E1" s="29"/>
      <c r="F1" s="29"/>
      <c r="G1" s="29"/>
      <c r="H1" s="29"/>
      <c r="I1" s="29"/>
      <c r="J1" s="29"/>
      <c r="K1" s="29"/>
      <c r="L1" s="29"/>
      <c r="M1" s="29"/>
      <c r="N1" s="29"/>
      <c r="O1" s="29"/>
      <c r="P1" s="29"/>
    </row>
    <row r="2" spans="1:16" ht="20.100000000000001" customHeight="1" x14ac:dyDescent="0.15">
      <c r="A2" s="29"/>
      <c r="B2" s="29"/>
      <c r="C2" s="29"/>
      <c r="D2" s="29"/>
      <c r="E2" s="29"/>
      <c r="F2" s="29"/>
      <c r="G2" s="29"/>
      <c r="H2" s="29"/>
      <c r="I2" s="29"/>
      <c r="J2" s="109" t="s">
        <v>1</v>
      </c>
      <c r="K2" s="109"/>
      <c r="L2" s="113">
        <f>様式第1号_入力項目!B3</f>
        <v>0</v>
      </c>
      <c r="M2" s="113"/>
      <c r="N2" s="113"/>
      <c r="O2" s="113"/>
      <c r="P2" s="113"/>
    </row>
    <row r="3" spans="1:16" ht="20.100000000000001" customHeight="1" x14ac:dyDescent="0.15">
      <c r="A3" s="29"/>
      <c r="B3" s="29"/>
      <c r="C3" s="29"/>
      <c r="D3" s="29"/>
      <c r="E3" s="29"/>
      <c r="F3" s="29"/>
      <c r="G3" s="29"/>
      <c r="H3" s="29"/>
      <c r="I3" s="29"/>
      <c r="J3" s="29"/>
      <c r="K3" s="29"/>
      <c r="L3" s="29"/>
      <c r="M3" s="29"/>
      <c r="N3" s="29"/>
      <c r="O3" s="29"/>
      <c r="P3" s="29"/>
    </row>
    <row r="4" spans="1:16" ht="20.100000000000001" customHeight="1" x14ac:dyDescent="0.15">
      <c r="A4" s="29" t="s">
        <v>2</v>
      </c>
      <c r="B4" s="29"/>
      <c r="C4" s="29"/>
      <c r="D4" s="29"/>
      <c r="E4" s="29"/>
      <c r="F4" s="29"/>
      <c r="G4" s="29"/>
      <c r="H4" s="29"/>
      <c r="I4" s="29"/>
      <c r="J4" s="29"/>
      <c r="K4" s="29"/>
      <c r="L4" s="29"/>
      <c r="M4" s="29"/>
      <c r="N4" s="29"/>
      <c r="O4" s="29"/>
      <c r="P4" s="29"/>
    </row>
    <row r="5" spans="1:16" ht="20.100000000000001" customHeight="1" x14ac:dyDescent="0.15">
      <c r="A5" s="29" t="s">
        <v>3</v>
      </c>
      <c r="B5" s="29"/>
      <c r="C5" s="29"/>
      <c r="D5" s="29"/>
      <c r="E5" s="29"/>
      <c r="F5" s="29"/>
      <c r="G5" s="29"/>
      <c r="H5" s="29"/>
      <c r="I5" s="29"/>
      <c r="J5" s="29"/>
      <c r="K5" s="29"/>
      <c r="L5" s="29"/>
      <c r="M5" s="29"/>
      <c r="N5" s="29"/>
      <c r="O5" s="29"/>
      <c r="P5" s="29"/>
    </row>
    <row r="6" spans="1:16" ht="20.100000000000001" customHeight="1" x14ac:dyDescent="0.15">
      <c r="A6" s="29"/>
      <c r="B6" s="29"/>
      <c r="C6" s="29"/>
      <c r="D6" s="29"/>
      <c r="E6" s="29"/>
      <c r="F6" s="29"/>
      <c r="G6" s="29"/>
      <c r="H6" s="29"/>
      <c r="I6" s="29"/>
      <c r="J6" s="29"/>
      <c r="K6" s="29"/>
      <c r="L6" s="29"/>
      <c r="M6" s="29"/>
      <c r="N6" s="29"/>
      <c r="O6" s="29"/>
      <c r="P6" s="29"/>
    </row>
    <row r="7" spans="1:16" ht="20.100000000000001" customHeight="1" x14ac:dyDescent="0.15">
      <c r="A7" s="29"/>
      <c r="B7" s="29"/>
      <c r="C7" s="29"/>
      <c r="D7" s="29"/>
      <c r="E7" s="29"/>
      <c r="F7" s="29"/>
      <c r="G7" s="29"/>
      <c r="H7" s="29"/>
      <c r="I7" s="29"/>
      <c r="J7" s="29"/>
      <c r="K7" s="29"/>
      <c r="L7" s="29"/>
      <c r="M7" s="29"/>
      <c r="N7" s="29"/>
      <c r="O7" s="29"/>
      <c r="P7" s="29"/>
    </row>
    <row r="8" spans="1:16" ht="20.100000000000001" customHeight="1" x14ac:dyDescent="0.15">
      <c r="A8" s="110" t="s">
        <v>4</v>
      </c>
      <c r="B8" s="110"/>
      <c r="C8" s="110"/>
      <c r="D8" s="110"/>
      <c r="E8" s="110"/>
      <c r="F8" s="110"/>
      <c r="G8" s="110"/>
      <c r="H8" s="110"/>
      <c r="I8" s="110"/>
      <c r="J8" s="110"/>
      <c r="K8" s="110"/>
      <c r="L8" s="110"/>
      <c r="M8" s="110"/>
      <c r="N8" s="110"/>
      <c r="O8" s="110"/>
      <c r="P8" s="110"/>
    </row>
    <row r="9" spans="1:16" ht="20.100000000000001" customHeight="1" x14ac:dyDescent="0.15">
      <c r="A9" s="29"/>
      <c r="B9" s="29"/>
      <c r="C9" s="29"/>
      <c r="D9" s="29"/>
      <c r="E9" s="29"/>
      <c r="F9" s="29"/>
      <c r="G9" s="29"/>
      <c r="H9" s="29"/>
      <c r="I9" s="29"/>
      <c r="J9" s="29"/>
      <c r="K9" s="29"/>
      <c r="L9" s="29"/>
      <c r="M9" s="29"/>
      <c r="N9" s="29"/>
      <c r="O9" s="29"/>
      <c r="P9" s="29"/>
    </row>
    <row r="10" spans="1:16" ht="34.5" customHeight="1" x14ac:dyDescent="0.15">
      <c r="A10" s="111" t="s">
        <v>65</v>
      </c>
      <c r="B10" s="111"/>
      <c r="C10" s="111"/>
      <c r="D10" s="111"/>
      <c r="E10" s="111"/>
      <c r="F10" s="111"/>
      <c r="G10" s="111"/>
      <c r="H10" s="111"/>
      <c r="I10" s="111"/>
      <c r="J10" s="111"/>
      <c r="K10" s="111"/>
      <c r="L10" s="111"/>
      <c r="M10" s="111"/>
      <c r="N10" s="111"/>
      <c r="O10" s="111"/>
      <c r="P10" s="30"/>
    </row>
    <row r="11" spans="1:16" ht="20.100000000000001" customHeight="1" x14ac:dyDescent="0.15">
      <c r="A11" s="29"/>
      <c r="B11" s="29"/>
      <c r="C11" s="29"/>
      <c r="D11" s="29"/>
      <c r="E11" s="29"/>
      <c r="F11" s="29"/>
      <c r="G11" s="29"/>
      <c r="H11" s="29"/>
      <c r="I11" s="29"/>
      <c r="J11" s="29"/>
      <c r="K11" s="29"/>
      <c r="L11" s="29"/>
      <c r="M11" s="29"/>
      <c r="N11" s="29"/>
      <c r="O11" s="29"/>
      <c r="P11" s="29"/>
    </row>
    <row r="12" spans="1:16" ht="50.1" customHeight="1" x14ac:dyDescent="0.15">
      <c r="A12" s="31" t="s">
        <v>5</v>
      </c>
      <c r="B12" s="29"/>
      <c r="C12" s="29"/>
      <c r="D12" s="29"/>
      <c r="E12" s="29"/>
      <c r="F12" s="29"/>
      <c r="G12" s="29"/>
      <c r="H12" s="29"/>
      <c r="I12" s="29"/>
      <c r="J12" s="29"/>
      <c r="K12" s="29"/>
      <c r="L12" s="29"/>
      <c r="M12" s="29"/>
      <c r="N12" s="29"/>
      <c r="O12" s="29"/>
      <c r="P12" s="29"/>
    </row>
    <row r="13" spans="1:16" ht="50.1" customHeight="1" x14ac:dyDescent="0.15">
      <c r="A13" s="112" t="s">
        <v>6</v>
      </c>
      <c r="B13" s="112"/>
      <c r="C13" s="114">
        <f>様式第1号_入力項目!D9</f>
        <v>0</v>
      </c>
      <c r="D13" s="114"/>
      <c r="E13" s="114"/>
      <c r="F13" s="114"/>
      <c r="G13" s="114"/>
      <c r="H13" s="114"/>
      <c r="I13" s="114"/>
      <c r="J13" s="114"/>
      <c r="K13" s="114"/>
      <c r="L13" s="114"/>
      <c r="M13" s="34"/>
      <c r="N13" s="34"/>
      <c r="O13" s="34"/>
      <c r="P13" s="29"/>
    </row>
    <row r="14" spans="1:16" ht="50.1" customHeight="1" x14ac:dyDescent="0.15">
      <c r="A14" s="112" t="s">
        <v>7</v>
      </c>
      <c r="B14" s="112"/>
      <c r="C14" s="114">
        <f>様式第1号_入力項目!D5</f>
        <v>0</v>
      </c>
      <c r="D14" s="114"/>
      <c r="E14" s="114"/>
      <c r="F14" s="114"/>
      <c r="G14" s="114"/>
      <c r="H14" s="114"/>
      <c r="I14" s="114"/>
      <c r="J14" s="114"/>
      <c r="K14" s="114"/>
      <c r="L14" s="114"/>
      <c r="M14" s="29"/>
      <c r="N14" s="29"/>
      <c r="O14" s="29"/>
      <c r="P14" s="29"/>
    </row>
    <row r="15" spans="1:16" ht="50.1" customHeight="1" x14ac:dyDescent="0.15">
      <c r="A15" s="112" t="s">
        <v>8</v>
      </c>
      <c r="B15" s="112"/>
      <c r="C15" s="115">
        <f>様式第1号_入力項目!D10</f>
        <v>0</v>
      </c>
      <c r="D15" s="115"/>
      <c r="E15" s="115"/>
      <c r="F15" s="115"/>
      <c r="G15" s="115"/>
      <c r="H15" s="115"/>
      <c r="I15" s="116" t="s">
        <v>9</v>
      </c>
      <c r="J15" s="116"/>
      <c r="K15" s="115">
        <f>様式第1号_入力項目!D11</f>
        <v>0</v>
      </c>
      <c r="L15" s="115"/>
      <c r="M15" s="29"/>
      <c r="N15" s="29"/>
      <c r="O15" s="29"/>
      <c r="P15" s="29"/>
    </row>
    <row r="16" spans="1:16" ht="50.1" customHeight="1" x14ac:dyDescent="0.15">
      <c r="A16" s="112" t="s">
        <v>10</v>
      </c>
      <c r="B16" s="112"/>
      <c r="C16" s="115">
        <f>様式第1号_入力項目!D6</f>
        <v>0</v>
      </c>
      <c r="D16" s="115"/>
      <c r="E16" s="115"/>
      <c r="F16" s="115"/>
      <c r="G16" s="115"/>
      <c r="H16" s="115"/>
      <c r="I16" s="115"/>
      <c r="J16" s="115"/>
      <c r="K16" s="115"/>
      <c r="L16" s="115"/>
      <c r="M16" s="29" t="s">
        <v>11</v>
      </c>
      <c r="N16" s="29"/>
      <c r="O16" s="29"/>
      <c r="P16" s="29"/>
    </row>
    <row r="17" spans="1:16" ht="23.25" customHeight="1" x14ac:dyDescent="0.15">
      <c r="A17" s="29"/>
      <c r="B17" s="29"/>
      <c r="C17" s="29"/>
      <c r="D17" s="29"/>
      <c r="E17" s="29"/>
      <c r="F17" s="29"/>
      <c r="G17" s="29"/>
      <c r="H17" s="29"/>
      <c r="I17" s="29"/>
      <c r="J17" s="29"/>
      <c r="K17" s="29"/>
      <c r="L17" s="29"/>
      <c r="M17" s="29"/>
      <c r="N17" s="29"/>
      <c r="O17" s="29"/>
      <c r="P17" s="29"/>
    </row>
    <row r="18" spans="1:16" ht="50.1" customHeight="1" x14ac:dyDescent="0.15">
      <c r="A18" s="31" t="s">
        <v>79</v>
      </c>
      <c r="B18" s="29"/>
      <c r="C18" s="29"/>
      <c r="D18" s="29"/>
      <c r="E18" s="29"/>
      <c r="F18" s="29"/>
      <c r="G18" s="29"/>
      <c r="H18" s="29"/>
      <c r="I18" s="29"/>
      <c r="J18" s="29"/>
      <c r="K18" s="29"/>
      <c r="L18" s="29"/>
      <c r="M18" s="29"/>
      <c r="N18" s="29"/>
      <c r="O18" s="29"/>
      <c r="P18" s="29"/>
    </row>
    <row r="19" spans="1:16" ht="50.1" customHeight="1" x14ac:dyDescent="0.15">
      <c r="A19" s="117" t="s">
        <v>12</v>
      </c>
      <c r="B19" s="117"/>
      <c r="C19" s="115">
        <f>様式第1号_入力項目!D14</f>
        <v>0</v>
      </c>
      <c r="D19" s="115"/>
      <c r="E19" s="115"/>
      <c r="F19" s="115"/>
      <c r="G19" s="115"/>
      <c r="H19" s="115"/>
      <c r="I19" s="115"/>
      <c r="J19" s="115"/>
      <c r="K19" s="115"/>
      <c r="L19" s="115"/>
      <c r="M19" s="29" t="s">
        <v>13</v>
      </c>
      <c r="N19" s="29"/>
      <c r="O19" s="29"/>
      <c r="P19" s="29"/>
    </row>
    <row r="20" spans="1:16" ht="50.1" customHeight="1" x14ac:dyDescent="0.15">
      <c r="A20" s="117" t="s">
        <v>31</v>
      </c>
      <c r="B20" s="117"/>
      <c r="C20" s="118">
        <f>様式第1号_入力項目!D15</f>
        <v>0</v>
      </c>
      <c r="D20" s="118"/>
      <c r="E20" s="118"/>
      <c r="F20" s="118"/>
      <c r="G20" s="118"/>
      <c r="H20" s="118"/>
      <c r="I20" s="118"/>
      <c r="J20" s="118"/>
      <c r="K20" s="118"/>
      <c r="L20" s="118"/>
      <c r="M20" s="29"/>
      <c r="N20" s="29"/>
      <c r="O20" s="29"/>
      <c r="P20" s="29"/>
    </row>
    <row r="21" spans="1:16" ht="50.1" customHeight="1" x14ac:dyDescent="0.15">
      <c r="A21" s="118" t="s">
        <v>32</v>
      </c>
      <c r="B21" s="118"/>
      <c r="C21" s="119">
        <f>様式第1号_入力項目!D17</f>
        <v>0</v>
      </c>
      <c r="D21" s="119"/>
      <c r="E21" s="119"/>
      <c r="F21" s="119"/>
      <c r="G21" s="119"/>
      <c r="H21" s="119"/>
      <c r="I21" s="119"/>
      <c r="J21" s="119"/>
      <c r="K21" s="119"/>
      <c r="L21" s="119"/>
      <c r="M21" s="29"/>
      <c r="N21" s="29"/>
      <c r="O21" s="29"/>
      <c r="P21" s="29"/>
    </row>
    <row r="22" spans="1:16" ht="50.1" customHeight="1" x14ac:dyDescent="0.15">
      <c r="A22" s="112" t="s">
        <v>18</v>
      </c>
      <c r="B22" s="112"/>
      <c r="C22" s="114">
        <f>様式第1号_入力項目!D18</f>
        <v>0</v>
      </c>
      <c r="D22" s="114"/>
      <c r="E22" s="114"/>
      <c r="F22" s="114"/>
      <c r="G22" s="114"/>
      <c r="H22" s="114"/>
      <c r="I22" s="114"/>
      <c r="J22" s="114"/>
      <c r="K22" s="114"/>
      <c r="L22" s="114"/>
      <c r="M22" s="29"/>
      <c r="N22" s="29"/>
      <c r="O22" s="29"/>
      <c r="P22" s="29"/>
    </row>
    <row r="23" spans="1:16" ht="14.25" x14ac:dyDescent="0.15">
      <c r="A23" s="32"/>
      <c r="B23" s="29"/>
      <c r="C23" s="29"/>
      <c r="D23" s="29"/>
      <c r="E23" s="29"/>
      <c r="F23" s="29"/>
      <c r="G23" s="29"/>
      <c r="H23" s="29"/>
      <c r="I23" s="29"/>
      <c r="J23" s="29"/>
      <c r="K23" s="29"/>
      <c r="L23" s="29"/>
      <c r="M23" s="29"/>
      <c r="N23" s="29"/>
      <c r="O23" s="29"/>
      <c r="P23" s="29"/>
    </row>
    <row r="24" spans="1:16" ht="14.25" x14ac:dyDescent="0.15">
      <c r="A24" s="29"/>
      <c r="B24" s="29"/>
      <c r="C24" s="29"/>
      <c r="D24" s="29"/>
      <c r="E24" s="29"/>
      <c r="F24" s="29"/>
      <c r="G24" s="29"/>
      <c r="H24" s="29"/>
      <c r="I24" s="29"/>
      <c r="J24" s="29"/>
      <c r="K24" s="29"/>
      <c r="L24" s="29"/>
      <c r="M24" s="29"/>
      <c r="N24" s="29"/>
      <c r="O24" s="29"/>
      <c r="P24" s="29"/>
    </row>
    <row r="25" spans="1:16" ht="14.25" x14ac:dyDescent="0.15">
      <c r="A25" s="29"/>
      <c r="B25" s="29"/>
      <c r="C25" s="29"/>
      <c r="D25" s="29"/>
      <c r="E25" s="29"/>
      <c r="F25" s="29"/>
      <c r="G25" s="29"/>
      <c r="H25" s="29"/>
      <c r="I25" s="29"/>
      <c r="J25" s="29"/>
      <c r="K25" s="29"/>
      <c r="L25" s="29"/>
      <c r="M25" s="29"/>
      <c r="N25" s="29"/>
      <c r="O25" s="29"/>
      <c r="P25" s="29"/>
    </row>
    <row r="26" spans="1:16" ht="14.25" x14ac:dyDescent="0.15">
      <c r="A26" s="29"/>
      <c r="B26" s="29"/>
      <c r="C26" s="29"/>
      <c r="D26" s="29"/>
      <c r="E26" s="29"/>
      <c r="F26" s="29"/>
      <c r="G26" s="29"/>
      <c r="H26" s="29"/>
      <c r="I26" s="29"/>
      <c r="J26" s="29"/>
      <c r="K26" s="29"/>
      <c r="L26" s="29"/>
      <c r="M26" s="29"/>
      <c r="N26" s="29"/>
      <c r="O26" s="29"/>
      <c r="P26" s="29"/>
    </row>
    <row r="27" spans="1:16" ht="14.25" x14ac:dyDescent="0.15">
      <c r="A27" s="29"/>
      <c r="B27" s="29"/>
      <c r="C27" s="29"/>
      <c r="D27" s="29"/>
      <c r="E27" s="29"/>
      <c r="F27" s="29"/>
      <c r="G27" s="29"/>
      <c r="H27" s="29"/>
      <c r="I27" s="29"/>
      <c r="J27" s="29"/>
      <c r="K27" s="29"/>
      <c r="L27" s="29"/>
      <c r="M27" s="29"/>
      <c r="N27" s="29"/>
      <c r="O27" s="29"/>
      <c r="P27" s="29"/>
    </row>
    <row r="28" spans="1:16" ht="14.25" x14ac:dyDescent="0.15">
      <c r="A28" s="29"/>
      <c r="B28" s="29"/>
      <c r="C28" s="29"/>
      <c r="D28" s="29"/>
      <c r="E28" s="29"/>
      <c r="F28" s="29"/>
      <c r="G28" s="29"/>
      <c r="H28" s="29"/>
      <c r="I28" s="29"/>
      <c r="J28" s="29"/>
      <c r="K28" s="29"/>
      <c r="L28" s="29"/>
      <c r="M28" s="29"/>
      <c r="N28" s="29"/>
      <c r="O28" s="29"/>
      <c r="P28" s="29"/>
    </row>
    <row r="29" spans="1:16" ht="14.25" x14ac:dyDescent="0.15">
      <c r="A29" s="29"/>
      <c r="B29" s="29"/>
      <c r="C29" s="29"/>
      <c r="D29" s="29"/>
      <c r="E29" s="29"/>
      <c r="F29" s="29"/>
      <c r="G29" s="29"/>
      <c r="H29" s="29"/>
      <c r="I29" s="29"/>
      <c r="J29" s="29"/>
      <c r="K29" s="29"/>
      <c r="L29" s="29"/>
      <c r="M29" s="29"/>
      <c r="N29" s="29"/>
      <c r="O29" s="29"/>
      <c r="P29" s="29"/>
    </row>
    <row r="30" spans="1:16" ht="14.25" x14ac:dyDescent="0.15">
      <c r="A30" s="29"/>
      <c r="B30" s="29"/>
      <c r="C30" s="29"/>
      <c r="D30" s="29"/>
      <c r="E30" s="29"/>
      <c r="F30" s="29"/>
      <c r="G30" s="29"/>
      <c r="H30" s="29"/>
      <c r="I30" s="29"/>
      <c r="J30" s="29"/>
      <c r="K30" s="29"/>
      <c r="L30" s="29"/>
      <c r="M30" s="29"/>
      <c r="N30" s="29"/>
      <c r="O30" s="29"/>
      <c r="P30" s="29"/>
    </row>
    <row r="31" spans="1:16" ht="14.25" x14ac:dyDescent="0.15">
      <c r="A31" s="29"/>
      <c r="B31" s="29"/>
      <c r="C31" s="29"/>
      <c r="D31" s="29"/>
      <c r="E31" s="29"/>
      <c r="F31" s="29"/>
      <c r="G31" s="29"/>
      <c r="H31" s="29"/>
      <c r="I31" s="29"/>
      <c r="J31" s="29"/>
      <c r="K31" s="29"/>
      <c r="L31" s="29"/>
      <c r="M31" s="29"/>
      <c r="N31" s="29"/>
      <c r="O31" s="29"/>
      <c r="P31" s="29"/>
    </row>
    <row r="32" spans="1:16" ht="14.25" x14ac:dyDescent="0.15">
      <c r="A32" s="29"/>
      <c r="B32" s="29"/>
      <c r="C32" s="29"/>
      <c r="D32" s="29"/>
      <c r="E32" s="29"/>
      <c r="F32" s="29"/>
      <c r="G32" s="29"/>
      <c r="H32" s="29"/>
      <c r="I32" s="29"/>
      <c r="J32" s="29"/>
      <c r="K32" s="29"/>
      <c r="L32" s="29"/>
      <c r="M32" s="29"/>
      <c r="N32" s="29"/>
      <c r="O32" s="29"/>
      <c r="P32" s="29"/>
    </row>
    <row r="33" spans="1:16" ht="14.25" x14ac:dyDescent="0.15">
      <c r="A33" s="29"/>
      <c r="B33" s="29"/>
      <c r="C33" s="29"/>
      <c r="D33" s="29"/>
      <c r="E33" s="29"/>
      <c r="F33" s="29"/>
      <c r="G33" s="29"/>
      <c r="H33" s="29"/>
      <c r="I33" s="29"/>
      <c r="J33" s="29"/>
      <c r="K33" s="29"/>
      <c r="L33" s="29"/>
      <c r="M33" s="29"/>
      <c r="N33" s="29"/>
      <c r="O33" s="29"/>
      <c r="P33" s="29"/>
    </row>
    <row r="34" spans="1:16" ht="14.25" x14ac:dyDescent="0.15">
      <c r="A34" s="29"/>
      <c r="B34" s="29"/>
      <c r="C34" s="29"/>
      <c r="D34" s="29"/>
      <c r="E34" s="29"/>
      <c r="F34" s="29"/>
      <c r="G34" s="29"/>
      <c r="H34" s="29"/>
      <c r="I34" s="29"/>
      <c r="J34" s="29"/>
      <c r="K34" s="29"/>
      <c r="L34" s="29"/>
      <c r="M34" s="29"/>
      <c r="N34" s="29"/>
      <c r="O34" s="29"/>
      <c r="P34" s="29"/>
    </row>
    <row r="35" spans="1:16" ht="14.25" x14ac:dyDescent="0.15">
      <c r="A35" s="29"/>
      <c r="B35" s="29"/>
      <c r="C35" s="29"/>
      <c r="D35" s="29"/>
      <c r="E35" s="29"/>
      <c r="F35" s="29"/>
      <c r="G35" s="29"/>
      <c r="H35" s="29"/>
      <c r="I35" s="29"/>
      <c r="J35" s="29"/>
      <c r="K35" s="29"/>
      <c r="L35" s="29"/>
      <c r="M35" s="29"/>
      <c r="N35" s="29"/>
      <c r="O35" s="29"/>
      <c r="P35" s="29"/>
    </row>
  </sheetData>
  <sheetProtection algorithmName="SHA-512" hashValue="+qSrE2XHzgW/jLjYXRY9KryHSfNf4T5NzEs7Xk1ZRy9RbQiS1LOG5vUR1nuXYQ8Otrga3eh24f3jPdvFlNjvCQ==" saltValue="sPsN2/Gtt8oqeej7DzlBHQ==" spinCount="100000" sheet="1" objects="1" scenarios="1"/>
  <mergeCells count="22">
    <mergeCell ref="A22:B22"/>
    <mergeCell ref="C22:L22"/>
    <mergeCell ref="A16:B16"/>
    <mergeCell ref="C16:L16"/>
    <mergeCell ref="A19:B19"/>
    <mergeCell ref="C19:L19"/>
    <mergeCell ref="A21:B21"/>
    <mergeCell ref="C21:L21"/>
    <mergeCell ref="A20:B20"/>
    <mergeCell ref="C20:L20"/>
    <mergeCell ref="A14:B14"/>
    <mergeCell ref="C14:L14"/>
    <mergeCell ref="A15:B15"/>
    <mergeCell ref="C15:H15"/>
    <mergeCell ref="I15:J15"/>
    <mergeCell ref="K15:L15"/>
    <mergeCell ref="J2:K2"/>
    <mergeCell ref="A8:P8"/>
    <mergeCell ref="A10:O10"/>
    <mergeCell ref="A13:B13"/>
    <mergeCell ref="L2:P2"/>
    <mergeCell ref="C13:L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30"/>
  <sheetViews>
    <sheetView view="pageBreakPreview" zoomScaleNormal="100" zoomScaleSheetLayoutView="100" workbookViewId="0">
      <selection sqref="A1:I1"/>
    </sheetView>
  </sheetViews>
  <sheetFormatPr defaultRowHeight="13.5" x14ac:dyDescent="0.15"/>
  <cols>
    <col min="1" max="1" width="16.75" customWidth="1"/>
    <col min="2" max="2" width="11.25" customWidth="1"/>
    <col min="3" max="3" width="10.25" customWidth="1"/>
    <col min="4" max="4" width="11" bestFit="1" customWidth="1"/>
    <col min="5" max="6" width="9" customWidth="1"/>
    <col min="7" max="7" width="11.25" customWidth="1"/>
    <col min="8" max="8" width="9" customWidth="1"/>
    <col min="9" max="9" width="6.75" customWidth="1"/>
    <col min="10" max="10" width="9" customWidth="1"/>
  </cols>
  <sheetData>
    <row r="1" spans="1:10" ht="31.5" customHeight="1" x14ac:dyDescent="0.15">
      <c r="A1" s="120" t="s">
        <v>66</v>
      </c>
      <c r="B1" s="120"/>
      <c r="C1" s="120"/>
      <c r="D1" s="120"/>
      <c r="E1" s="120"/>
      <c r="F1" s="120"/>
      <c r="G1" s="120"/>
      <c r="H1" s="120"/>
      <c r="I1" s="120"/>
      <c r="J1" s="1"/>
    </row>
    <row r="3" spans="1:10" ht="15" customHeight="1" x14ac:dyDescent="0.15">
      <c r="A3" s="3" t="s">
        <v>43</v>
      </c>
      <c r="B3" s="3"/>
      <c r="C3" s="3"/>
      <c r="D3" s="3"/>
      <c r="E3" s="3"/>
      <c r="F3" s="3"/>
      <c r="G3" s="3"/>
      <c r="H3" s="3"/>
      <c r="I3" s="3"/>
    </row>
    <row r="4" spans="1:10" ht="15" customHeight="1" x14ac:dyDescent="0.15">
      <c r="A4" s="9" t="s">
        <v>19</v>
      </c>
      <c r="B4" s="124">
        <f>様式第1号_入力項目!D5</f>
        <v>0</v>
      </c>
      <c r="C4" s="124"/>
      <c r="D4" s="124"/>
      <c r="E4" s="124"/>
      <c r="F4" s="124"/>
      <c r="G4" s="124"/>
      <c r="H4" s="3"/>
      <c r="I4" s="3"/>
    </row>
    <row r="5" spans="1:10" ht="15" customHeight="1" x14ac:dyDescent="0.15">
      <c r="A5" s="9" t="s">
        <v>47</v>
      </c>
      <c r="B5" s="126">
        <f>様式第1号_入力項目!D9</f>
        <v>0</v>
      </c>
      <c r="C5" s="127"/>
      <c r="D5" s="127"/>
      <c r="E5" s="127"/>
      <c r="F5" s="127"/>
      <c r="G5" s="128"/>
      <c r="H5" s="3"/>
      <c r="I5" s="3"/>
    </row>
    <row r="6" spans="1:10" ht="15" customHeight="1" x14ac:dyDescent="0.15">
      <c r="A6" s="9" t="s">
        <v>45</v>
      </c>
      <c r="B6" s="124">
        <f>様式第1号_入力項目!D14</f>
        <v>0</v>
      </c>
      <c r="C6" s="124"/>
      <c r="D6" s="124"/>
      <c r="E6" s="124"/>
      <c r="F6" s="124"/>
      <c r="G6" s="124"/>
      <c r="H6" s="3"/>
      <c r="I6" s="3"/>
    </row>
    <row r="7" spans="1:10" ht="15" customHeight="1" x14ac:dyDescent="0.15">
      <c r="A7" s="9" t="s">
        <v>44</v>
      </c>
      <c r="B7" s="124">
        <f>様式第1号_入力項目!D15</f>
        <v>0</v>
      </c>
      <c r="C7" s="124"/>
      <c r="D7" s="124"/>
      <c r="E7" s="124"/>
      <c r="F7" s="124"/>
      <c r="G7" s="124"/>
      <c r="H7" s="3"/>
      <c r="I7" s="3"/>
    </row>
    <row r="8" spans="1:10" ht="15" customHeight="1" x14ac:dyDescent="0.15">
      <c r="A8" s="9" t="s">
        <v>46</v>
      </c>
      <c r="B8" s="125">
        <f>IF(様式第1号_入力項目!I16=1,"男性",IF(様式第1号_入力項目!I16=2,"女性",0))</f>
        <v>0</v>
      </c>
      <c r="C8" s="125"/>
      <c r="D8" s="125"/>
      <c r="E8" s="125"/>
      <c r="F8" s="125"/>
      <c r="G8" s="125"/>
      <c r="H8" s="13"/>
      <c r="I8" s="3"/>
      <c r="J8" s="33"/>
    </row>
    <row r="9" spans="1:10" x14ac:dyDescent="0.15">
      <c r="A9" s="3"/>
      <c r="B9" s="3"/>
      <c r="C9" s="3"/>
      <c r="D9" s="3"/>
      <c r="E9" s="3"/>
      <c r="F9" s="3"/>
      <c r="G9" s="3"/>
      <c r="H9" s="3"/>
      <c r="I9" s="3"/>
    </row>
    <row r="10" spans="1:10" ht="20.100000000000001" customHeight="1" x14ac:dyDescent="0.15">
      <c r="A10" s="10" t="s">
        <v>35</v>
      </c>
      <c r="B10" s="11"/>
      <c r="C10" s="12"/>
      <c r="D10" s="12"/>
      <c r="E10" s="12"/>
      <c r="F10" s="12"/>
      <c r="G10" s="12"/>
      <c r="H10" s="3"/>
      <c r="I10" s="3"/>
    </row>
    <row r="11" spans="1:10" ht="15" customHeight="1" x14ac:dyDescent="0.15">
      <c r="A11" s="129" t="s">
        <v>36</v>
      </c>
      <c r="B11" s="129"/>
      <c r="C11" s="129"/>
      <c r="D11" s="129"/>
      <c r="E11" s="129"/>
      <c r="F11" s="16" t="s">
        <v>59</v>
      </c>
      <c r="G11" s="15" t="s">
        <v>60</v>
      </c>
      <c r="H11" s="13" t="str">
        <f>IF(OR(J11="",J11=0),"※未選択です","")</f>
        <v>※未選択です</v>
      </c>
      <c r="I11" s="3"/>
      <c r="J11" s="33"/>
    </row>
    <row r="12" spans="1:10" ht="15" customHeight="1" x14ac:dyDescent="0.15">
      <c r="A12" s="130" t="s">
        <v>37</v>
      </c>
      <c r="B12" s="130"/>
      <c r="C12" s="130"/>
      <c r="D12" s="130"/>
      <c r="E12" s="130"/>
      <c r="F12" s="16" t="s">
        <v>59</v>
      </c>
      <c r="G12" s="15" t="s">
        <v>60</v>
      </c>
      <c r="H12" s="13" t="str">
        <f t="shared" ref="H12:H13" si="0">IF(OR(J12="",J12=0),"※未選択です","")</f>
        <v>※未選択です</v>
      </c>
      <c r="I12" s="3"/>
      <c r="J12" s="33"/>
    </row>
    <row r="13" spans="1:10" ht="30.75" customHeight="1" x14ac:dyDescent="0.15">
      <c r="A13" s="123" t="s">
        <v>41</v>
      </c>
      <c r="B13" s="123"/>
      <c r="C13" s="123"/>
      <c r="D13" s="123"/>
      <c r="E13" s="123"/>
      <c r="F13" s="16" t="s">
        <v>59</v>
      </c>
      <c r="G13" s="15" t="s">
        <v>60</v>
      </c>
      <c r="H13" s="13" t="str">
        <f t="shared" si="0"/>
        <v>※未選択です</v>
      </c>
      <c r="I13" s="3"/>
      <c r="J13" s="33"/>
    </row>
    <row r="14" spans="1:10" ht="37.5" customHeight="1" x14ac:dyDescent="0.15">
      <c r="A14" s="121" t="s">
        <v>38</v>
      </c>
      <c r="B14" s="122"/>
      <c r="C14" s="131"/>
      <c r="D14" s="132"/>
      <c r="E14" s="132"/>
      <c r="F14" s="132"/>
      <c r="G14" s="133"/>
      <c r="H14" s="13" t="str">
        <f>IF(AND(J13=1,C14=""),"※未入力です","")</f>
        <v/>
      </c>
      <c r="I14" s="3"/>
    </row>
    <row r="15" spans="1:10" ht="10.5" customHeight="1" x14ac:dyDescent="0.15">
      <c r="A15" s="10"/>
      <c r="B15" s="11"/>
      <c r="C15" s="12"/>
      <c r="D15" s="12"/>
      <c r="E15" s="12"/>
      <c r="F15" s="12"/>
      <c r="G15" s="12"/>
      <c r="H15" s="3"/>
      <c r="I15" s="3"/>
    </row>
    <row r="16" spans="1:10" ht="15" customHeight="1" x14ac:dyDescent="0.15">
      <c r="A16" s="10" t="s">
        <v>39</v>
      </c>
      <c r="B16" s="11"/>
      <c r="C16" s="12"/>
      <c r="D16" s="12"/>
      <c r="E16" s="12"/>
      <c r="F16" s="12"/>
      <c r="G16" s="12"/>
      <c r="H16" s="3"/>
      <c r="I16" s="3"/>
    </row>
    <row r="17" spans="1:10" ht="15" customHeight="1" x14ac:dyDescent="0.15">
      <c r="A17" s="10" t="s">
        <v>40</v>
      </c>
      <c r="B17" s="11"/>
      <c r="C17" s="12"/>
      <c r="D17" s="12"/>
      <c r="E17" s="12"/>
      <c r="F17" s="12"/>
      <c r="G17" s="12"/>
      <c r="H17" s="3"/>
      <c r="I17" s="3"/>
    </row>
    <row r="18" spans="1:10" ht="30.95" customHeight="1" x14ac:dyDescent="0.15">
      <c r="A18" s="123" t="s">
        <v>67</v>
      </c>
      <c r="B18" s="123"/>
      <c r="C18" s="123"/>
      <c r="D18" s="123"/>
      <c r="E18" s="123"/>
      <c r="F18" s="16" t="s">
        <v>59</v>
      </c>
      <c r="G18" s="15" t="s">
        <v>60</v>
      </c>
      <c r="H18" s="13" t="str">
        <f t="shared" ref="H18" si="1">IF(OR(J18="",J18=0),"※未選択です","")</f>
        <v>※未選択です</v>
      </c>
      <c r="I18" s="3"/>
      <c r="J18" s="33"/>
    </row>
    <row r="19" spans="1:10" ht="51.75" customHeight="1" x14ac:dyDescent="0.15">
      <c r="A19" s="123" t="s">
        <v>68</v>
      </c>
      <c r="B19" s="123"/>
      <c r="C19" s="134"/>
      <c r="D19" s="134"/>
      <c r="E19" s="134"/>
      <c r="F19" s="134"/>
      <c r="G19" s="134"/>
      <c r="H19" s="13" t="str">
        <f>IF(C19="","※未入力です","")</f>
        <v>※未入力です</v>
      </c>
      <c r="I19" s="3"/>
    </row>
    <row r="20" spans="1:10" ht="10.5" customHeight="1" x14ac:dyDescent="0.15">
      <c r="A20" s="3"/>
      <c r="B20" s="3"/>
      <c r="C20" s="3"/>
      <c r="D20" s="3"/>
      <c r="E20" s="3"/>
      <c r="F20" s="3"/>
      <c r="G20" s="3"/>
      <c r="H20" s="3"/>
      <c r="I20" s="3"/>
    </row>
    <row r="21" spans="1:10" ht="24" customHeight="1" x14ac:dyDescent="0.15">
      <c r="A21" s="3" t="s">
        <v>48</v>
      </c>
      <c r="B21" s="3"/>
      <c r="C21" s="3"/>
      <c r="D21" s="3"/>
      <c r="E21" s="3"/>
      <c r="F21" s="3"/>
      <c r="G21" s="3"/>
      <c r="H21" s="3"/>
      <c r="I21" s="3"/>
    </row>
    <row r="22" spans="1:10" ht="38.25" customHeight="1" x14ac:dyDescent="0.15">
      <c r="A22" s="142" t="s">
        <v>49</v>
      </c>
      <c r="B22" s="142"/>
      <c r="C22" s="142"/>
      <c r="D22" s="142"/>
      <c r="E22" s="142"/>
      <c r="F22" s="142"/>
      <c r="G22" s="142"/>
      <c r="H22" s="142"/>
      <c r="I22" s="142"/>
    </row>
    <row r="23" spans="1:10" ht="15" customHeight="1" x14ac:dyDescent="0.15">
      <c r="A23" s="129" t="s">
        <v>50</v>
      </c>
      <c r="B23" s="129"/>
      <c r="C23" s="129"/>
      <c r="D23" s="129"/>
      <c r="E23" s="129"/>
      <c r="F23" s="16" t="s">
        <v>69</v>
      </c>
      <c r="G23" s="15" t="s">
        <v>70</v>
      </c>
      <c r="H23" s="13" t="str">
        <f>IF(OR(J23="",J23=0),"※未選択です","")</f>
        <v>※未選択です</v>
      </c>
      <c r="I23" s="3"/>
      <c r="J23" s="33"/>
    </row>
    <row r="24" spans="1:10" ht="15" customHeight="1" x14ac:dyDescent="0.15">
      <c r="A24" s="129" t="s">
        <v>51</v>
      </c>
      <c r="B24" s="129"/>
      <c r="C24" s="129"/>
      <c r="D24" s="129"/>
      <c r="E24" s="129"/>
      <c r="F24" s="16" t="s">
        <v>69</v>
      </c>
      <c r="G24" s="15" t="s">
        <v>70</v>
      </c>
      <c r="H24" s="13" t="str">
        <f t="shared" ref="H24:H28" si="2">IF(OR(J24="",J24=0),"※未選択です","")</f>
        <v>※未選択です</v>
      </c>
      <c r="I24" s="3"/>
      <c r="J24" s="33"/>
    </row>
    <row r="25" spans="1:10" ht="15" customHeight="1" x14ac:dyDescent="0.15">
      <c r="A25" s="123" t="s">
        <v>52</v>
      </c>
      <c r="B25" s="123"/>
      <c r="C25" s="123"/>
      <c r="D25" s="123"/>
      <c r="E25" s="123"/>
      <c r="F25" s="16" t="s">
        <v>69</v>
      </c>
      <c r="G25" s="15" t="s">
        <v>70</v>
      </c>
      <c r="H25" s="13" t="str">
        <f t="shared" si="2"/>
        <v>※未選択です</v>
      </c>
      <c r="I25" s="3"/>
      <c r="J25" s="33"/>
    </row>
    <row r="26" spans="1:10" ht="15" customHeight="1" x14ac:dyDescent="0.15">
      <c r="A26" s="143" t="s">
        <v>53</v>
      </c>
      <c r="B26" s="143"/>
      <c r="C26" s="143"/>
      <c r="D26" s="143"/>
      <c r="E26" s="143"/>
      <c r="F26" s="16" t="s">
        <v>69</v>
      </c>
      <c r="G26" s="15" t="s">
        <v>70</v>
      </c>
      <c r="H26" s="13" t="str">
        <f t="shared" si="2"/>
        <v>※未選択です</v>
      </c>
      <c r="I26" s="3"/>
      <c r="J26" s="33"/>
    </row>
    <row r="27" spans="1:10" ht="15" customHeight="1" x14ac:dyDescent="0.15">
      <c r="A27" s="135" t="s">
        <v>54</v>
      </c>
      <c r="B27" s="135"/>
      <c r="C27" s="135"/>
      <c r="D27" s="135"/>
      <c r="E27" s="135"/>
      <c r="F27" s="16" t="s">
        <v>69</v>
      </c>
      <c r="G27" s="15" t="s">
        <v>70</v>
      </c>
      <c r="H27" s="13" t="str">
        <f t="shared" si="2"/>
        <v>※未選択です</v>
      </c>
      <c r="I27" s="3"/>
      <c r="J27" s="33"/>
    </row>
    <row r="28" spans="1:10" ht="15" customHeight="1" x14ac:dyDescent="0.15">
      <c r="A28" s="136" t="s">
        <v>55</v>
      </c>
      <c r="B28" s="137"/>
      <c r="C28" s="137"/>
      <c r="D28" s="137"/>
      <c r="E28" s="138"/>
      <c r="F28" s="16" t="s">
        <v>69</v>
      </c>
      <c r="G28" s="15" t="s">
        <v>70</v>
      </c>
      <c r="H28" s="13" t="str">
        <f t="shared" si="2"/>
        <v>※未選択です</v>
      </c>
      <c r="I28" s="3"/>
      <c r="J28" s="33"/>
    </row>
    <row r="29" spans="1:10" ht="21.75" customHeight="1" x14ac:dyDescent="0.15">
      <c r="A29" s="14" t="s">
        <v>56</v>
      </c>
      <c r="B29" s="139"/>
      <c r="C29" s="140"/>
      <c r="D29" s="140"/>
      <c r="E29" s="140"/>
      <c r="F29" s="140"/>
      <c r="G29" s="141"/>
      <c r="H29" s="13" t="str">
        <f>IF(AND(J28=1,B29=""),"※未入力です","")</f>
        <v/>
      </c>
      <c r="I29" s="3"/>
    </row>
    <row r="30" spans="1:10" ht="10.5" customHeight="1" x14ac:dyDescent="0.15">
      <c r="A30" s="3"/>
      <c r="B30" s="3"/>
      <c r="C30" s="3"/>
      <c r="D30" s="3"/>
      <c r="E30" s="3"/>
      <c r="F30" s="3"/>
      <c r="G30" s="3"/>
      <c r="H30" s="3"/>
      <c r="I30" s="3"/>
    </row>
  </sheetData>
  <sheetProtection algorithmName="SHA-512" hashValue="ekTr6prRUv6GoHK5yyVnRQXJnvZSs756k6nZp9BD6CaB4cNeGWbFyeZzVmOAfOmOxxjuR5nLTIBS5jHcSyjHGQ==" saltValue="WQzdcDja5NFP9NKP1kwx0Q==" spinCount="100000" sheet="1" objects="1" scenarios="1"/>
  <mergeCells count="22">
    <mergeCell ref="A19:B19"/>
    <mergeCell ref="C19:G19"/>
    <mergeCell ref="A27:E27"/>
    <mergeCell ref="A28:E28"/>
    <mergeCell ref="B29:G29"/>
    <mergeCell ref="A22:I22"/>
    <mergeCell ref="A23:E23"/>
    <mergeCell ref="A24:E24"/>
    <mergeCell ref="A25:E25"/>
    <mergeCell ref="A26:E26"/>
    <mergeCell ref="A1:I1"/>
    <mergeCell ref="A14:B14"/>
    <mergeCell ref="A18:E18"/>
    <mergeCell ref="B4:G4"/>
    <mergeCell ref="B6:G6"/>
    <mergeCell ref="B7:G7"/>
    <mergeCell ref="B8:G8"/>
    <mergeCell ref="B5:G5"/>
    <mergeCell ref="A11:E11"/>
    <mergeCell ref="A12:E12"/>
    <mergeCell ref="A13:E13"/>
    <mergeCell ref="C14:G14"/>
  </mergeCells>
  <phoneticPr fontId="1"/>
  <conditionalFormatting sqref="C14 C19 B29">
    <cfRule type="notContainsBlanks" dxfId="16" priority="20">
      <formula>LEN(TRIM(B14))&gt;0</formula>
    </cfRule>
  </conditionalFormatting>
  <conditionalFormatting sqref="F11 F18">
    <cfRule type="expression" dxfId="15" priority="19">
      <formula>J11&gt;=1</formula>
    </cfRule>
  </conditionalFormatting>
  <conditionalFormatting sqref="G11 G18">
    <cfRule type="expression" dxfId="14" priority="18">
      <formula>J11&gt;=1</formula>
    </cfRule>
  </conditionalFormatting>
  <conditionalFormatting sqref="F12">
    <cfRule type="expression" dxfId="13" priority="17">
      <formula>J12&gt;=1</formula>
    </cfRule>
  </conditionalFormatting>
  <conditionalFormatting sqref="G12">
    <cfRule type="expression" dxfId="12" priority="16">
      <formula>J12&gt;=1</formula>
    </cfRule>
  </conditionalFormatting>
  <conditionalFormatting sqref="F13">
    <cfRule type="expression" dxfId="11" priority="15">
      <formula>J13&gt;=1</formula>
    </cfRule>
  </conditionalFormatting>
  <conditionalFormatting sqref="G13">
    <cfRule type="expression" dxfId="10" priority="14">
      <formula>J13&gt;=1</formula>
    </cfRule>
  </conditionalFormatting>
  <conditionalFormatting sqref="F23:F28">
    <cfRule type="expression" dxfId="9" priority="9">
      <formula>J23&gt;=1</formula>
    </cfRule>
  </conditionalFormatting>
  <conditionalFormatting sqref="G23:G28">
    <cfRule type="expression" dxfId="8" priority="8">
      <formula>J23&gt;=1</formula>
    </cfRule>
  </conditionalFormatting>
  <conditionalFormatting sqref="C14:G14">
    <cfRule type="expression" dxfId="7" priority="2">
      <formula>$J$13=2</formula>
    </cfRule>
  </conditionalFormatting>
  <conditionalFormatting sqref="B29:G29">
    <cfRule type="expression" dxfId="6" priority="1">
      <formula>$J$28=2</formula>
    </cfRule>
  </conditionalFormatting>
  <pageMargins left="0.7" right="0.7" top="0.75" bottom="0.75" header="0.3" footer="0.3"/>
  <pageSetup paperSize="9" scale="94"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xdr:col>
                    <xdr:colOff>28575</xdr:colOff>
                    <xdr:row>10</xdr:row>
                    <xdr:rowOff>9525</xdr:rowOff>
                  </from>
                  <to>
                    <xdr:col>5</xdr:col>
                    <xdr:colOff>276225</xdr:colOff>
                    <xdr:row>11</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6</xdr:col>
                    <xdr:colOff>47625</xdr:colOff>
                    <xdr:row>10</xdr:row>
                    <xdr:rowOff>9525</xdr:rowOff>
                  </from>
                  <to>
                    <xdr:col>6</xdr:col>
                    <xdr:colOff>361950</xdr:colOff>
                    <xdr:row>10</xdr:row>
                    <xdr:rowOff>190500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5</xdr:col>
                    <xdr:colOff>28575</xdr:colOff>
                    <xdr:row>11</xdr:row>
                    <xdr:rowOff>9525</xdr:rowOff>
                  </from>
                  <to>
                    <xdr:col>5</xdr:col>
                    <xdr:colOff>276225</xdr:colOff>
                    <xdr:row>12</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6</xdr:col>
                    <xdr:colOff>47625</xdr:colOff>
                    <xdr:row>11</xdr:row>
                    <xdr:rowOff>9525</xdr:rowOff>
                  </from>
                  <to>
                    <xdr:col>6</xdr:col>
                    <xdr:colOff>361950</xdr:colOff>
                    <xdr:row>11</xdr:row>
                    <xdr:rowOff>190500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9</xdr:row>
                    <xdr:rowOff>161925</xdr:rowOff>
                  </from>
                  <to>
                    <xdr:col>6</xdr:col>
                    <xdr:colOff>809625</xdr:colOff>
                    <xdr:row>11</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4</xdr:col>
                    <xdr:colOff>676275</xdr:colOff>
                    <xdr:row>10</xdr:row>
                    <xdr:rowOff>161925</xdr:rowOff>
                  </from>
                  <to>
                    <xdr:col>6</xdr:col>
                    <xdr:colOff>809625</xdr:colOff>
                    <xdr:row>12</xdr:row>
                    <xdr:rowOff>28575</xdr:rowOff>
                  </to>
                </anchor>
              </controlPr>
            </control>
          </mc:Choice>
        </mc:AlternateContent>
        <mc:AlternateContent xmlns:mc="http://schemas.openxmlformats.org/markup-compatibility/2006">
          <mc:Choice Requires="x14">
            <control shapeId="1046" r:id="rId10" name="Option Button 22">
              <controlPr defaultSize="0" autoFill="0" autoLine="0" autoPict="0">
                <anchor moveWithCells="1">
                  <from>
                    <xdr:col>5</xdr:col>
                    <xdr:colOff>28575</xdr:colOff>
                    <xdr:row>12</xdr:row>
                    <xdr:rowOff>9525</xdr:rowOff>
                  </from>
                  <to>
                    <xdr:col>5</xdr:col>
                    <xdr:colOff>266700</xdr:colOff>
                    <xdr:row>13</xdr:row>
                    <xdr:rowOff>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6</xdr:col>
                    <xdr:colOff>47625</xdr:colOff>
                    <xdr:row>12</xdr:row>
                    <xdr:rowOff>9525</xdr:rowOff>
                  </from>
                  <to>
                    <xdr:col>6</xdr:col>
                    <xdr:colOff>285750</xdr:colOff>
                    <xdr:row>13</xdr:row>
                    <xdr:rowOff>0</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4</xdr:col>
                    <xdr:colOff>666750</xdr:colOff>
                    <xdr:row>11</xdr:row>
                    <xdr:rowOff>171450</xdr:rowOff>
                  </from>
                  <to>
                    <xdr:col>6</xdr:col>
                    <xdr:colOff>809625</xdr:colOff>
                    <xdr:row>13</xdr:row>
                    <xdr:rowOff>19050</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5</xdr:col>
                    <xdr:colOff>28575</xdr:colOff>
                    <xdr:row>17</xdr:row>
                    <xdr:rowOff>9525</xdr:rowOff>
                  </from>
                  <to>
                    <xdr:col>5</xdr:col>
                    <xdr:colOff>266700</xdr:colOff>
                    <xdr:row>18</xdr:row>
                    <xdr:rowOff>0</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6</xdr:col>
                    <xdr:colOff>38100</xdr:colOff>
                    <xdr:row>17</xdr:row>
                    <xdr:rowOff>9525</xdr:rowOff>
                  </from>
                  <to>
                    <xdr:col>6</xdr:col>
                    <xdr:colOff>276225</xdr:colOff>
                    <xdr:row>18</xdr:row>
                    <xdr:rowOff>0</xdr:rowOff>
                  </to>
                </anchor>
              </controlPr>
            </control>
          </mc:Choice>
        </mc:AlternateContent>
        <mc:AlternateContent xmlns:mc="http://schemas.openxmlformats.org/markup-compatibility/2006">
          <mc:Choice Requires="x14">
            <control shapeId="1063" r:id="rId15" name="Group Box 39">
              <controlPr defaultSize="0" autoFill="0" autoPict="0">
                <anchor moveWithCells="1">
                  <from>
                    <xdr:col>4</xdr:col>
                    <xdr:colOff>676275</xdr:colOff>
                    <xdr:row>17</xdr:row>
                    <xdr:rowOff>0</xdr:rowOff>
                  </from>
                  <to>
                    <xdr:col>6</xdr:col>
                    <xdr:colOff>781050</xdr:colOff>
                    <xdr:row>18</xdr:row>
                    <xdr:rowOff>66675</xdr:rowOff>
                  </to>
                </anchor>
              </controlPr>
            </control>
          </mc:Choice>
        </mc:AlternateContent>
        <mc:AlternateContent xmlns:mc="http://schemas.openxmlformats.org/markup-compatibility/2006">
          <mc:Choice Requires="x14">
            <control shapeId="1104" r:id="rId16" name="Option Button 80">
              <controlPr defaultSize="0" autoFill="0" autoLine="0" autoPict="0">
                <anchor moveWithCells="1">
                  <from>
                    <xdr:col>5</xdr:col>
                    <xdr:colOff>38100</xdr:colOff>
                    <xdr:row>22</xdr:row>
                    <xdr:rowOff>9525</xdr:rowOff>
                  </from>
                  <to>
                    <xdr:col>5</xdr:col>
                    <xdr:colOff>266700</xdr:colOff>
                    <xdr:row>22</xdr:row>
                    <xdr:rowOff>180975</xdr:rowOff>
                  </to>
                </anchor>
              </controlPr>
            </control>
          </mc:Choice>
        </mc:AlternateContent>
        <mc:AlternateContent xmlns:mc="http://schemas.openxmlformats.org/markup-compatibility/2006">
          <mc:Choice Requires="x14">
            <control shapeId="1105" r:id="rId17" name="Option Button 81">
              <controlPr defaultSize="0" autoFill="0" autoLine="0" autoPict="0">
                <anchor moveWithCells="1">
                  <from>
                    <xdr:col>6</xdr:col>
                    <xdr:colOff>38100</xdr:colOff>
                    <xdr:row>22</xdr:row>
                    <xdr:rowOff>9525</xdr:rowOff>
                  </from>
                  <to>
                    <xdr:col>6</xdr:col>
                    <xdr:colOff>266700</xdr:colOff>
                    <xdr:row>22</xdr:row>
                    <xdr:rowOff>180975</xdr:rowOff>
                  </to>
                </anchor>
              </controlPr>
            </control>
          </mc:Choice>
        </mc:AlternateContent>
        <mc:AlternateContent xmlns:mc="http://schemas.openxmlformats.org/markup-compatibility/2006">
          <mc:Choice Requires="x14">
            <control shapeId="1117" r:id="rId18" name="Option Button 93">
              <controlPr defaultSize="0" autoFill="0" autoLine="0" autoPict="0">
                <anchor moveWithCells="1">
                  <from>
                    <xdr:col>5</xdr:col>
                    <xdr:colOff>38100</xdr:colOff>
                    <xdr:row>23</xdr:row>
                    <xdr:rowOff>9525</xdr:rowOff>
                  </from>
                  <to>
                    <xdr:col>5</xdr:col>
                    <xdr:colOff>266700</xdr:colOff>
                    <xdr:row>23</xdr:row>
                    <xdr:rowOff>180975</xdr:rowOff>
                  </to>
                </anchor>
              </controlPr>
            </control>
          </mc:Choice>
        </mc:AlternateContent>
        <mc:AlternateContent xmlns:mc="http://schemas.openxmlformats.org/markup-compatibility/2006">
          <mc:Choice Requires="x14">
            <control shapeId="1118" r:id="rId19" name="Option Button 94">
              <controlPr defaultSize="0" autoFill="0" autoLine="0" autoPict="0">
                <anchor moveWithCells="1">
                  <from>
                    <xdr:col>6</xdr:col>
                    <xdr:colOff>38100</xdr:colOff>
                    <xdr:row>23</xdr:row>
                    <xdr:rowOff>9525</xdr:rowOff>
                  </from>
                  <to>
                    <xdr:col>6</xdr:col>
                    <xdr:colOff>266700</xdr:colOff>
                    <xdr:row>23</xdr:row>
                    <xdr:rowOff>180975</xdr:rowOff>
                  </to>
                </anchor>
              </controlPr>
            </control>
          </mc:Choice>
        </mc:AlternateContent>
        <mc:AlternateContent xmlns:mc="http://schemas.openxmlformats.org/markup-compatibility/2006">
          <mc:Choice Requires="x14">
            <control shapeId="1119" r:id="rId20" name="Option Button 95">
              <controlPr defaultSize="0" autoFill="0" autoLine="0" autoPict="0">
                <anchor moveWithCells="1">
                  <from>
                    <xdr:col>5</xdr:col>
                    <xdr:colOff>38100</xdr:colOff>
                    <xdr:row>24</xdr:row>
                    <xdr:rowOff>9525</xdr:rowOff>
                  </from>
                  <to>
                    <xdr:col>5</xdr:col>
                    <xdr:colOff>266700</xdr:colOff>
                    <xdr:row>24</xdr:row>
                    <xdr:rowOff>180975</xdr:rowOff>
                  </to>
                </anchor>
              </controlPr>
            </control>
          </mc:Choice>
        </mc:AlternateContent>
        <mc:AlternateContent xmlns:mc="http://schemas.openxmlformats.org/markup-compatibility/2006">
          <mc:Choice Requires="x14">
            <control shapeId="1120" r:id="rId21" name="Option Button 96">
              <controlPr defaultSize="0" autoFill="0" autoLine="0" autoPict="0">
                <anchor moveWithCells="1">
                  <from>
                    <xdr:col>6</xdr:col>
                    <xdr:colOff>38100</xdr:colOff>
                    <xdr:row>24</xdr:row>
                    <xdr:rowOff>9525</xdr:rowOff>
                  </from>
                  <to>
                    <xdr:col>6</xdr:col>
                    <xdr:colOff>266700</xdr:colOff>
                    <xdr:row>24</xdr:row>
                    <xdr:rowOff>180975</xdr:rowOff>
                  </to>
                </anchor>
              </controlPr>
            </control>
          </mc:Choice>
        </mc:AlternateContent>
        <mc:AlternateContent xmlns:mc="http://schemas.openxmlformats.org/markup-compatibility/2006">
          <mc:Choice Requires="x14">
            <control shapeId="1121" r:id="rId22" name="Option Button 97">
              <controlPr defaultSize="0" autoFill="0" autoLine="0" autoPict="0">
                <anchor moveWithCells="1">
                  <from>
                    <xdr:col>5</xdr:col>
                    <xdr:colOff>38100</xdr:colOff>
                    <xdr:row>25</xdr:row>
                    <xdr:rowOff>9525</xdr:rowOff>
                  </from>
                  <to>
                    <xdr:col>5</xdr:col>
                    <xdr:colOff>266700</xdr:colOff>
                    <xdr:row>25</xdr:row>
                    <xdr:rowOff>180975</xdr:rowOff>
                  </to>
                </anchor>
              </controlPr>
            </control>
          </mc:Choice>
        </mc:AlternateContent>
        <mc:AlternateContent xmlns:mc="http://schemas.openxmlformats.org/markup-compatibility/2006">
          <mc:Choice Requires="x14">
            <control shapeId="1122" r:id="rId23" name="Option Button 98">
              <controlPr defaultSize="0" autoFill="0" autoLine="0" autoPict="0">
                <anchor moveWithCells="1">
                  <from>
                    <xdr:col>6</xdr:col>
                    <xdr:colOff>38100</xdr:colOff>
                    <xdr:row>25</xdr:row>
                    <xdr:rowOff>9525</xdr:rowOff>
                  </from>
                  <to>
                    <xdr:col>6</xdr:col>
                    <xdr:colOff>266700</xdr:colOff>
                    <xdr:row>25</xdr:row>
                    <xdr:rowOff>180975</xdr:rowOff>
                  </to>
                </anchor>
              </controlPr>
            </control>
          </mc:Choice>
        </mc:AlternateContent>
        <mc:AlternateContent xmlns:mc="http://schemas.openxmlformats.org/markup-compatibility/2006">
          <mc:Choice Requires="x14">
            <control shapeId="1123" r:id="rId24" name="Option Button 99">
              <controlPr defaultSize="0" autoFill="0" autoLine="0" autoPict="0">
                <anchor moveWithCells="1">
                  <from>
                    <xdr:col>5</xdr:col>
                    <xdr:colOff>38100</xdr:colOff>
                    <xdr:row>26</xdr:row>
                    <xdr:rowOff>9525</xdr:rowOff>
                  </from>
                  <to>
                    <xdr:col>5</xdr:col>
                    <xdr:colOff>266700</xdr:colOff>
                    <xdr:row>26</xdr:row>
                    <xdr:rowOff>180975</xdr:rowOff>
                  </to>
                </anchor>
              </controlPr>
            </control>
          </mc:Choice>
        </mc:AlternateContent>
        <mc:AlternateContent xmlns:mc="http://schemas.openxmlformats.org/markup-compatibility/2006">
          <mc:Choice Requires="x14">
            <control shapeId="1124" r:id="rId25" name="Option Button 100">
              <controlPr defaultSize="0" autoFill="0" autoLine="0" autoPict="0">
                <anchor moveWithCells="1">
                  <from>
                    <xdr:col>6</xdr:col>
                    <xdr:colOff>38100</xdr:colOff>
                    <xdr:row>26</xdr:row>
                    <xdr:rowOff>9525</xdr:rowOff>
                  </from>
                  <to>
                    <xdr:col>6</xdr:col>
                    <xdr:colOff>266700</xdr:colOff>
                    <xdr:row>26</xdr:row>
                    <xdr:rowOff>180975</xdr:rowOff>
                  </to>
                </anchor>
              </controlPr>
            </control>
          </mc:Choice>
        </mc:AlternateContent>
        <mc:AlternateContent xmlns:mc="http://schemas.openxmlformats.org/markup-compatibility/2006">
          <mc:Choice Requires="x14">
            <control shapeId="1125" r:id="rId26" name="Option Button 101">
              <controlPr defaultSize="0" autoFill="0" autoLine="0" autoPict="0">
                <anchor moveWithCells="1">
                  <from>
                    <xdr:col>5</xdr:col>
                    <xdr:colOff>38100</xdr:colOff>
                    <xdr:row>27</xdr:row>
                    <xdr:rowOff>9525</xdr:rowOff>
                  </from>
                  <to>
                    <xdr:col>5</xdr:col>
                    <xdr:colOff>266700</xdr:colOff>
                    <xdr:row>27</xdr:row>
                    <xdr:rowOff>180975</xdr:rowOff>
                  </to>
                </anchor>
              </controlPr>
            </control>
          </mc:Choice>
        </mc:AlternateContent>
        <mc:AlternateContent xmlns:mc="http://schemas.openxmlformats.org/markup-compatibility/2006">
          <mc:Choice Requires="x14">
            <control shapeId="1126" r:id="rId27" name="Option Button 102">
              <controlPr defaultSize="0" autoFill="0" autoLine="0" autoPict="0">
                <anchor moveWithCells="1">
                  <from>
                    <xdr:col>6</xdr:col>
                    <xdr:colOff>38100</xdr:colOff>
                    <xdr:row>27</xdr:row>
                    <xdr:rowOff>9525</xdr:rowOff>
                  </from>
                  <to>
                    <xdr:col>6</xdr:col>
                    <xdr:colOff>266700</xdr:colOff>
                    <xdr:row>27</xdr:row>
                    <xdr:rowOff>180975</xdr:rowOff>
                  </to>
                </anchor>
              </controlPr>
            </control>
          </mc:Choice>
        </mc:AlternateContent>
        <mc:AlternateContent xmlns:mc="http://schemas.openxmlformats.org/markup-compatibility/2006">
          <mc:Choice Requires="x14">
            <control shapeId="1141" r:id="rId28" name="Group Box 117">
              <controlPr defaultSize="0" autoFill="0" autoPict="0">
                <anchor moveWithCells="1">
                  <from>
                    <xdr:col>4</xdr:col>
                    <xdr:colOff>676275</xdr:colOff>
                    <xdr:row>21</xdr:row>
                    <xdr:rowOff>466725</xdr:rowOff>
                  </from>
                  <to>
                    <xdr:col>6</xdr:col>
                    <xdr:colOff>781050</xdr:colOff>
                    <xdr:row>23</xdr:row>
                    <xdr:rowOff>28575</xdr:rowOff>
                  </to>
                </anchor>
              </controlPr>
            </control>
          </mc:Choice>
        </mc:AlternateContent>
        <mc:AlternateContent xmlns:mc="http://schemas.openxmlformats.org/markup-compatibility/2006">
          <mc:Choice Requires="x14">
            <control shapeId="1142" r:id="rId29" name="Group Box 118">
              <controlPr defaultSize="0" autoFill="0" autoPict="0">
                <anchor moveWithCells="1">
                  <from>
                    <xdr:col>4</xdr:col>
                    <xdr:colOff>676275</xdr:colOff>
                    <xdr:row>22</xdr:row>
                    <xdr:rowOff>171450</xdr:rowOff>
                  </from>
                  <to>
                    <xdr:col>6</xdr:col>
                    <xdr:colOff>800100</xdr:colOff>
                    <xdr:row>24</xdr:row>
                    <xdr:rowOff>19050</xdr:rowOff>
                  </to>
                </anchor>
              </controlPr>
            </control>
          </mc:Choice>
        </mc:AlternateContent>
        <mc:AlternateContent xmlns:mc="http://schemas.openxmlformats.org/markup-compatibility/2006">
          <mc:Choice Requires="x14">
            <control shapeId="1143" r:id="rId30" name="Group Box 119">
              <controlPr defaultSize="0" autoFill="0" autoPict="0">
                <anchor moveWithCells="1">
                  <from>
                    <xdr:col>4</xdr:col>
                    <xdr:colOff>676275</xdr:colOff>
                    <xdr:row>23</xdr:row>
                    <xdr:rowOff>161925</xdr:rowOff>
                  </from>
                  <to>
                    <xdr:col>6</xdr:col>
                    <xdr:colOff>790575</xdr:colOff>
                    <xdr:row>25</xdr:row>
                    <xdr:rowOff>19050</xdr:rowOff>
                  </to>
                </anchor>
              </controlPr>
            </control>
          </mc:Choice>
        </mc:AlternateContent>
        <mc:AlternateContent xmlns:mc="http://schemas.openxmlformats.org/markup-compatibility/2006">
          <mc:Choice Requires="x14">
            <control shapeId="1144" r:id="rId31" name="Group Box 120">
              <controlPr defaultSize="0" autoFill="0" autoPict="0">
                <anchor moveWithCells="1">
                  <from>
                    <xdr:col>4</xdr:col>
                    <xdr:colOff>676275</xdr:colOff>
                    <xdr:row>24</xdr:row>
                    <xdr:rowOff>161925</xdr:rowOff>
                  </from>
                  <to>
                    <xdr:col>6</xdr:col>
                    <xdr:colOff>800100</xdr:colOff>
                    <xdr:row>26</xdr:row>
                    <xdr:rowOff>19050</xdr:rowOff>
                  </to>
                </anchor>
              </controlPr>
            </control>
          </mc:Choice>
        </mc:AlternateContent>
        <mc:AlternateContent xmlns:mc="http://schemas.openxmlformats.org/markup-compatibility/2006">
          <mc:Choice Requires="x14">
            <control shapeId="1145" r:id="rId32" name="Group Box 121">
              <controlPr defaultSize="0" autoFill="0" autoPict="0">
                <anchor moveWithCells="1">
                  <from>
                    <xdr:col>4</xdr:col>
                    <xdr:colOff>676275</xdr:colOff>
                    <xdr:row>25</xdr:row>
                    <xdr:rowOff>161925</xdr:rowOff>
                  </from>
                  <to>
                    <xdr:col>6</xdr:col>
                    <xdr:colOff>809625</xdr:colOff>
                    <xdr:row>27</xdr:row>
                    <xdr:rowOff>9525</xdr:rowOff>
                  </to>
                </anchor>
              </controlPr>
            </control>
          </mc:Choice>
        </mc:AlternateContent>
        <mc:AlternateContent xmlns:mc="http://schemas.openxmlformats.org/markup-compatibility/2006">
          <mc:Choice Requires="x14">
            <control shapeId="1146" r:id="rId33" name="Group Box 122">
              <controlPr defaultSize="0" autoFill="0" autoPict="0">
                <anchor moveWithCells="1">
                  <from>
                    <xdr:col>4</xdr:col>
                    <xdr:colOff>676275</xdr:colOff>
                    <xdr:row>26</xdr:row>
                    <xdr:rowOff>171450</xdr:rowOff>
                  </from>
                  <to>
                    <xdr:col>6</xdr:col>
                    <xdr:colOff>809625</xdr:colOff>
                    <xdr:row>28</xdr:row>
                    <xdr:rowOff>19050</xdr:rowOff>
                  </to>
                </anchor>
              </controlPr>
            </control>
          </mc:Choice>
        </mc:AlternateContent>
        <mc:AlternateContent xmlns:mc="http://schemas.openxmlformats.org/markup-compatibility/2006">
          <mc:Choice Requires="x14">
            <control shapeId="1154" r:id="rId34" name="Group Box 130">
              <controlPr defaultSize="0" autoFill="0" autoPict="0">
                <anchor moveWithCells="1">
                  <from>
                    <xdr:col>1</xdr:col>
                    <xdr:colOff>676275</xdr:colOff>
                    <xdr:row>6</xdr:row>
                    <xdr:rowOff>123825</xdr:rowOff>
                  </from>
                  <to>
                    <xdr:col>5</xdr:col>
                    <xdr:colOff>514350</xdr:colOff>
                    <xdr:row>8</xdr:row>
                    <xdr:rowOff>47625</xdr:rowOff>
                  </to>
                </anchor>
              </controlPr>
            </control>
          </mc:Choice>
        </mc:AlternateContent>
        <mc:AlternateContent xmlns:mc="http://schemas.openxmlformats.org/markup-compatibility/2006">
          <mc:Choice Requires="x14">
            <control shapeId="1155" r:id="rId35" name="Group Box 131">
              <controlPr defaultSize="0" autoFill="0" autoPict="0">
                <anchor moveWithCells="1">
                  <from>
                    <xdr:col>1</xdr:col>
                    <xdr:colOff>676275</xdr:colOff>
                    <xdr:row>6</xdr:row>
                    <xdr:rowOff>123825</xdr:rowOff>
                  </from>
                  <to>
                    <xdr:col>5</xdr:col>
                    <xdr:colOff>514350</xdr:colOff>
                    <xdr:row>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5"/>
  <sheetViews>
    <sheetView view="pageBreakPreview" zoomScaleNormal="100" zoomScaleSheetLayoutView="100" workbookViewId="0">
      <selection sqref="A1:I1"/>
    </sheetView>
  </sheetViews>
  <sheetFormatPr defaultRowHeight="13.5" x14ac:dyDescent="0.15"/>
  <cols>
    <col min="1" max="1" width="8.25" style="48" customWidth="1"/>
    <col min="2" max="2" width="16.875" style="48" customWidth="1"/>
    <col min="3" max="3" width="8.75" style="48" customWidth="1"/>
    <col min="4" max="4" width="10.875" style="48" customWidth="1"/>
    <col min="5" max="5" width="5.75" style="48" customWidth="1"/>
    <col min="6" max="6" width="15" style="48" customWidth="1"/>
    <col min="7" max="7" width="3.25" style="73" bestFit="1" customWidth="1"/>
    <col min="8" max="8" width="13.375" style="48" customWidth="1"/>
    <col min="9" max="9" width="17.375" style="48" customWidth="1"/>
    <col min="10" max="10" width="4" style="47" customWidth="1"/>
    <col min="11" max="11" width="2.5" style="47" bestFit="1" customWidth="1"/>
    <col min="12" max="12" width="3.5" style="47" bestFit="1" customWidth="1"/>
    <col min="13" max="16384" width="9" style="47"/>
  </cols>
  <sheetData>
    <row r="1" spans="1:12" ht="31.5" customHeight="1" x14ac:dyDescent="0.15">
      <c r="A1" s="205" t="s">
        <v>110</v>
      </c>
      <c r="B1" s="205"/>
      <c r="C1" s="205"/>
      <c r="D1" s="205"/>
      <c r="E1" s="205"/>
      <c r="F1" s="205"/>
      <c r="G1" s="205"/>
      <c r="H1" s="205"/>
      <c r="I1" s="205"/>
      <c r="J1" s="45"/>
      <c r="K1" s="46"/>
    </row>
    <row r="2" spans="1:12" x14ac:dyDescent="0.15">
      <c r="B2" s="49"/>
      <c r="C2" s="49"/>
      <c r="D2" s="49"/>
      <c r="E2" s="49"/>
      <c r="F2" s="49"/>
      <c r="G2" s="50"/>
      <c r="H2" s="49"/>
      <c r="I2" s="49"/>
    </row>
    <row r="3" spans="1:12" x14ac:dyDescent="0.15">
      <c r="A3" s="51" t="s">
        <v>95</v>
      </c>
      <c r="C3" s="49"/>
      <c r="D3" s="49"/>
      <c r="E3" s="49"/>
      <c r="F3" s="49"/>
      <c r="G3" s="50"/>
      <c r="H3" s="49"/>
      <c r="I3" s="49"/>
      <c r="J3" s="51"/>
    </row>
    <row r="4" spans="1:12" ht="15.75" customHeight="1" x14ac:dyDescent="0.15">
      <c r="A4" s="188" t="s">
        <v>96</v>
      </c>
      <c r="B4" s="188"/>
      <c r="C4" s="204">
        <f>別添3_入力項目!B4</f>
        <v>0</v>
      </c>
      <c r="D4" s="204"/>
      <c r="E4" s="204"/>
      <c r="F4" s="204"/>
      <c r="G4" s="204"/>
      <c r="H4" s="204"/>
      <c r="I4" s="49"/>
      <c r="J4" s="51"/>
    </row>
    <row r="5" spans="1:12" ht="15" customHeight="1" x14ac:dyDescent="0.15">
      <c r="A5" s="188" t="s">
        <v>97</v>
      </c>
      <c r="B5" s="188"/>
      <c r="C5" s="196">
        <f>別添3_入力項目!B5</f>
        <v>0</v>
      </c>
      <c r="D5" s="206"/>
      <c r="E5" s="206"/>
      <c r="F5" s="206"/>
      <c r="G5" s="206"/>
      <c r="H5" s="197"/>
      <c r="I5" s="49"/>
      <c r="J5" s="51"/>
    </row>
    <row r="6" spans="1:12" ht="15" customHeight="1" x14ac:dyDescent="0.15">
      <c r="A6" s="188" t="s">
        <v>98</v>
      </c>
      <c r="B6" s="188"/>
      <c r="C6" s="204">
        <f>別添3_入力項目!B6</f>
        <v>0</v>
      </c>
      <c r="D6" s="204"/>
      <c r="E6" s="204"/>
      <c r="F6" s="204"/>
      <c r="G6" s="204"/>
      <c r="H6" s="204"/>
      <c r="I6" s="49"/>
      <c r="J6" s="51"/>
    </row>
    <row r="7" spans="1:12" ht="17.25" customHeight="1" x14ac:dyDescent="0.15">
      <c r="A7" s="188" t="s">
        <v>99</v>
      </c>
      <c r="B7" s="188"/>
      <c r="C7" s="196">
        <f>別添3_入力項目!B7</f>
        <v>0</v>
      </c>
      <c r="D7" s="197"/>
      <c r="E7" s="198" t="s">
        <v>100</v>
      </c>
      <c r="F7" s="199"/>
      <c r="G7" s="200"/>
      <c r="H7" s="52">
        <f>別添3_入力項目!B8</f>
        <v>0</v>
      </c>
      <c r="I7" s="49"/>
      <c r="J7" s="51"/>
    </row>
    <row r="8" spans="1:12" ht="15" customHeight="1" x14ac:dyDescent="0.15">
      <c r="A8" s="191" t="s">
        <v>103</v>
      </c>
      <c r="B8" s="191"/>
      <c r="C8" s="201" t="s">
        <v>101</v>
      </c>
      <c r="D8" s="201"/>
      <c r="E8" s="202">
        <f>様式第1号_入力項目!E19</f>
        <v>0</v>
      </c>
      <c r="F8" s="202"/>
      <c r="G8" s="202"/>
      <c r="H8" s="202"/>
      <c r="I8" s="49"/>
      <c r="J8" s="51"/>
    </row>
    <row r="9" spans="1:12" ht="15" customHeight="1" x14ac:dyDescent="0.15">
      <c r="A9" s="191"/>
      <c r="B9" s="191"/>
      <c r="C9" s="201" t="s">
        <v>102</v>
      </c>
      <c r="D9" s="201"/>
      <c r="E9" s="203">
        <f>様式第1号_入力項目!E20</f>
        <v>0</v>
      </c>
      <c r="F9" s="204"/>
      <c r="G9" s="204"/>
      <c r="H9" s="204"/>
      <c r="I9" s="49"/>
      <c r="J9" s="51"/>
    </row>
    <row r="10" spans="1:12" ht="37.5" customHeight="1" x14ac:dyDescent="0.15">
      <c r="A10" s="187" t="s">
        <v>85</v>
      </c>
      <c r="B10" s="187"/>
      <c r="C10" s="187"/>
      <c r="D10" s="187"/>
      <c r="E10" s="187"/>
      <c r="F10" s="187"/>
      <c r="G10" s="187"/>
      <c r="H10" s="187"/>
      <c r="I10" s="187"/>
      <c r="J10" s="51"/>
    </row>
    <row r="11" spans="1:12" ht="21" customHeight="1" x14ac:dyDescent="0.15">
      <c r="A11" s="53" t="s">
        <v>86</v>
      </c>
      <c r="B11" s="188" t="s">
        <v>87</v>
      </c>
      <c r="C11" s="188"/>
      <c r="D11" s="189" t="s">
        <v>88</v>
      </c>
      <c r="E11" s="190"/>
      <c r="F11" s="191" t="s">
        <v>89</v>
      </c>
      <c r="G11" s="188"/>
      <c r="H11" s="188"/>
      <c r="I11" s="53" t="s">
        <v>90</v>
      </c>
      <c r="J11" s="51"/>
    </row>
    <row r="12" spans="1:12" ht="20.100000000000001" customHeight="1" x14ac:dyDescent="0.15">
      <c r="A12" s="54" t="s">
        <v>91</v>
      </c>
      <c r="B12" s="192" t="s">
        <v>92</v>
      </c>
      <c r="C12" s="193"/>
      <c r="D12" s="194" t="s">
        <v>93</v>
      </c>
      <c r="E12" s="195"/>
      <c r="F12" s="55">
        <v>40269</v>
      </c>
      <c r="G12" s="56" t="s">
        <v>94</v>
      </c>
      <c r="H12" s="57">
        <v>42064</v>
      </c>
      <c r="I12" s="58" t="str">
        <f>IF(F12&lt;&gt;"",DATEDIF(F12,EDATE(H12,1),"Y")&amp;"年"&amp;DATEDIF(F12,EDATE(H12,1),"YM")&amp;"ヶ月","")</f>
        <v>5年0ヶ月</v>
      </c>
      <c r="J12" s="51"/>
    </row>
    <row r="13" spans="1:12" ht="18" customHeight="1" x14ac:dyDescent="0.15">
      <c r="A13" s="59"/>
      <c r="B13" s="185"/>
      <c r="C13" s="186"/>
      <c r="D13" s="185"/>
      <c r="E13" s="186"/>
      <c r="F13" s="60"/>
      <c r="G13" s="61" t="s">
        <v>94</v>
      </c>
      <c r="H13" s="62"/>
      <c r="I13" s="63" t="str">
        <f>IF(F13&lt;&gt;"",DATEDIF(F13,EDATE(H13,1),"Y")&amp;"年"&amp;DATEDIF(F13,EDATE(H13,1),"YM")&amp;"ヶ月","")</f>
        <v/>
      </c>
      <c r="J13" s="64" t="str">
        <f>IF(A13="○",1,"")</f>
        <v/>
      </c>
      <c r="K13" s="65" t="str">
        <f>IF(J13&lt;&gt;"",DATEDIF(F13,EDATE(H13,1),"Y"),"")</f>
        <v/>
      </c>
      <c r="L13" s="65" t="str">
        <f>IF(J13&lt;&gt;"",DATEDIF(F13,EDATE(H13,1),"YM"),"")</f>
        <v/>
      </c>
    </row>
    <row r="14" spans="1:12" ht="18" customHeight="1" x14ac:dyDescent="0.15">
      <c r="A14" s="59"/>
      <c r="B14" s="185"/>
      <c r="C14" s="186"/>
      <c r="D14" s="185"/>
      <c r="E14" s="186"/>
      <c r="F14" s="60"/>
      <c r="G14" s="61" t="s">
        <v>94</v>
      </c>
      <c r="H14" s="62"/>
      <c r="I14" s="63" t="str">
        <f t="shared" ref="I14:I27" si="0">IF(F14&lt;&gt;"",DATEDIF(F14,EDATE(H14,1),"Y")&amp;"年"&amp;DATEDIF(F14,EDATE(H14,1),"YM")&amp;"ヶ月","")</f>
        <v/>
      </c>
      <c r="J14" s="64" t="str">
        <f>IF(A14="○",MAX($J$13:J13)+1,"")</f>
        <v/>
      </c>
      <c r="K14" s="65" t="str">
        <f t="shared" ref="K14:K27" si="1">IF(J14&lt;&gt;"",DATEDIF(F14,EDATE(H14,1),"Y"),"")</f>
        <v/>
      </c>
      <c r="L14" s="65" t="str">
        <f t="shared" ref="L14:L27" si="2">IF(J14&lt;&gt;"",DATEDIF(F14,EDATE(H14,1),"YM"),"")</f>
        <v/>
      </c>
    </row>
    <row r="15" spans="1:12" ht="18" customHeight="1" x14ac:dyDescent="0.15">
      <c r="A15" s="66"/>
      <c r="B15" s="185"/>
      <c r="C15" s="186"/>
      <c r="D15" s="185"/>
      <c r="E15" s="186"/>
      <c r="F15" s="60"/>
      <c r="G15" s="61" t="s">
        <v>94</v>
      </c>
      <c r="H15" s="62"/>
      <c r="I15" s="63" t="str">
        <f t="shared" si="0"/>
        <v/>
      </c>
      <c r="J15" s="64" t="str">
        <f>IF(A15="○",MAX($J$13:J14)+1,"")</f>
        <v/>
      </c>
      <c r="K15" s="65" t="str">
        <f t="shared" si="1"/>
        <v/>
      </c>
      <c r="L15" s="65" t="str">
        <f t="shared" si="2"/>
        <v/>
      </c>
    </row>
    <row r="16" spans="1:12" ht="18" customHeight="1" x14ac:dyDescent="0.15">
      <c r="A16" s="66"/>
      <c r="B16" s="185"/>
      <c r="C16" s="186"/>
      <c r="D16" s="185"/>
      <c r="E16" s="186"/>
      <c r="F16" s="60"/>
      <c r="G16" s="61" t="s">
        <v>94</v>
      </c>
      <c r="H16" s="62"/>
      <c r="I16" s="63" t="str">
        <f t="shared" si="0"/>
        <v/>
      </c>
      <c r="J16" s="64" t="str">
        <f>IF(A16="○",MAX($J$13:J15)+1,"")</f>
        <v/>
      </c>
      <c r="K16" s="65" t="str">
        <f t="shared" si="1"/>
        <v/>
      </c>
      <c r="L16" s="65" t="str">
        <f t="shared" si="2"/>
        <v/>
      </c>
    </row>
    <row r="17" spans="1:15" ht="18" customHeight="1" x14ac:dyDescent="0.15">
      <c r="A17" s="66"/>
      <c r="B17" s="185"/>
      <c r="C17" s="186"/>
      <c r="D17" s="185"/>
      <c r="E17" s="186"/>
      <c r="F17" s="60"/>
      <c r="G17" s="61" t="s">
        <v>94</v>
      </c>
      <c r="H17" s="62"/>
      <c r="I17" s="63" t="str">
        <f t="shared" si="0"/>
        <v/>
      </c>
      <c r="J17" s="64" t="str">
        <f>IF(A17="○",MAX($J$13:J16)+1,"")</f>
        <v/>
      </c>
      <c r="K17" s="65" t="str">
        <f t="shared" si="1"/>
        <v/>
      </c>
      <c r="L17" s="65" t="str">
        <f t="shared" si="2"/>
        <v/>
      </c>
    </row>
    <row r="18" spans="1:15" ht="18" customHeight="1" x14ac:dyDescent="0.15">
      <c r="A18" s="66"/>
      <c r="B18" s="185"/>
      <c r="C18" s="186"/>
      <c r="D18" s="185"/>
      <c r="E18" s="186"/>
      <c r="F18" s="60"/>
      <c r="G18" s="61" t="s">
        <v>94</v>
      </c>
      <c r="H18" s="62"/>
      <c r="I18" s="63" t="str">
        <f t="shared" si="0"/>
        <v/>
      </c>
      <c r="J18" s="64" t="str">
        <f>IF(A18="○",MAX($J$13:J17)+1,"")</f>
        <v/>
      </c>
      <c r="K18" s="65" t="str">
        <f t="shared" si="1"/>
        <v/>
      </c>
      <c r="L18" s="65" t="str">
        <f t="shared" si="2"/>
        <v/>
      </c>
    </row>
    <row r="19" spans="1:15" ht="18" customHeight="1" x14ac:dyDescent="0.15">
      <c r="A19" s="66"/>
      <c r="B19" s="185"/>
      <c r="C19" s="186"/>
      <c r="D19" s="185"/>
      <c r="E19" s="186"/>
      <c r="F19" s="60"/>
      <c r="G19" s="61" t="s">
        <v>94</v>
      </c>
      <c r="H19" s="62"/>
      <c r="I19" s="63" t="str">
        <f t="shared" si="0"/>
        <v/>
      </c>
      <c r="J19" s="64" t="str">
        <f>IF(A19="○",MAX($J$13:J18)+1,"")</f>
        <v/>
      </c>
      <c r="K19" s="65" t="str">
        <f t="shared" si="1"/>
        <v/>
      </c>
      <c r="L19" s="65" t="str">
        <f t="shared" si="2"/>
        <v/>
      </c>
    </row>
    <row r="20" spans="1:15" ht="18" customHeight="1" x14ac:dyDescent="0.15">
      <c r="A20" s="66"/>
      <c r="B20" s="185"/>
      <c r="C20" s="186"/>
      <c r="D20" s="185"/>
      <c r="E20" s="186"/>
      <c r="F20" s="60"/>
      <c r="G20" s="61" t="s">
        <v>94</v>
      </c>
      <c r="H20" s="62"/>
      <c r="I20" s="63" t="str">
        <f t="shared" si="0"/>
        <v/>
      </c>
      <c r="J20" s="64" t="str">
        <f>IF(A20="○",MAX($J$13:J19)+1,"")</f>
        <v/>
      </c>
      <c r="K20" s="65" t="str">
        <f t="shared" si="1"/>
        <v/>
      </c>
      <c r="L20" s="65" t="str">
        <f t="shared" si="2"/>
        <v/>
      </c>
    </row>
    <row r="21" spans="1:15" ht="18" customHeight="1" x14ac:dyDescent="0.15">
      <c r="A21" s="66"/>
      <c r="B21" s="185"/>
      <c r="C21" s="186"/>
      <c r="D21" s="185"/>
      <c r="E21" s="186"/>
      <c r="F21" s="60"/>
      <c r="G21" s="61" t="s">
        <v>94</v>
      </c>
      <c r="H21" s="62"/>
      <c r="I21" s="63" t="str">
        <f t="shared" si="0"/>
        <v/>
      </c>
      <c r="J21" s="64" t="str">
        <f>IF(A21="○",MAX($J$13:J20)+1,"")</f>
        <v/>
      </c>
      <c r="K21" s="65" t="str">
        <f t="shared" si="1"/>
        <v/>
      </c>
      <c r="L21" s="65" t="str">
        <f t="shared" si="2"/>
        <v/>
      </c>
    </row>
    <row r="22" spans="1:15" ht="18" customHeight="1" x14ac:dyDescent="0.15">
      <c r="A22" s="66"/>
      <c r="B22" s="185"/>
      <c r="C22" s="186"/>
      <c r="D22" s="185"/>
      <c r="E22" s="186"/>
      <c r="F22" s="60"/>
      <c r="G22" s="61" t="s">
        <v>94</v>
      </c>
      <c r="H22" s="62"/>
      <c r="I22" s="63" t="str">
        <f t="shared" si="0"/>
        <v/>
      </c>
      <c r="J22" s="64" t="str">
        <f>IF(A22="○",MAX($J$13:J21)+1,"")</f>
        <v/>
      </c>
      <c r="K22" s="65" t="str">
        <f t="shared" si="1"/>
        <v/>
      </c>
      <c r="L22" s="65" t="str">
        <f t="shared" si="2"/>
        <v/>
      </c>
    </row>
    <row r="23" spans="1:15" ht="18" customHeight="1" x14ac:dyDescent="0.15">
      <c r="A23" s="66"/>
      <c r="B23" s="185"/>
      <c r="C23" s="186"/>
      <c r="D23" s="185"/>
      <c r="E23" s="186"/>
      <c r="F23" s="60"/>
      <c r="G23" s="61" t="s">
        <v>94</v>
      </c>
      <c r="H23" s="62"/>
      <c r="I23" s="63" t="str">
        <f t="shared" si="0"/>
        <v/>
      </c>
      <c r="J23" s="64" t="str">
        <f>IF(A23="○",MAX($J$13:J22)+1,"")</f>
        <v/>
      </c>
      <c r="K23" s="65" t="str">
        <f t="shared" si="1"/>
        <v/>
      </c>
      <c r="L23" s="65" t="str">
        <f t="shared" si="2"/>
        <v/>
      </c>
    </row>
    <row r="24" spans="1:15" ht="18" customHeight="1" x14ac:dyDescent="0.15">
      <c r="A24" s="66"/>
      <c r="B24" s="185"/>
      <c r="C24" s="186"/>
      <c r="D24" s="185"/>
      <c r="E24" s="186"/>
      <c r="F24" s="60"/>
      <c r="G24" s="61" t="s">
        <v>94</v>
      </c>
      <c r="H24" s="62"/>
      <c r="I24" s="63" t="str">
        <f t="shared" si="0"/>
        <v/>
      </c>
      <c r="J24" s="64" t="str">
        <f>IF(A24="○",MAX($J$13:J23)+1,"")</f>
        <v/>
      </c>
      <c r="K24" s="65" t="str">
        <f t="shared" si="1"/>
        <v/>
      </c>
      <c r="L24" s="65" t="str">
        <f t="shared" si="2"/>
        <v/>
      </c>
    </row>
    <row r="25" spans="1:15" ht="18" customHeight="1" x14ac:dyDescent="0.15">
      <c r="A25" s="66"/>
      <c r="B25" s="185"/>
      <c r="C25" s="186"/>
      <c r="D25" s="185"/>
      <c r="E25" s="186"/>
      <c r="F25" s="60"/>
      <c r="G25" s="61" t="s">
        <v>94</v>
      </c>
      <c r="H25" s="62"/>
      <c r="I25" s="63" t="str">
        <f t="shared" si="0"/>
        <v/>
      </c>
      <c r="J25" s="64" t="str">
        <f>IF(A25="○",MAX($J$13:J24)+1,"")</f>
        <v/>
      </c>
      <c r="K25" s="65" t="str">
        <f t="shared" si="1"/>
        <v/>
      </c>
      <c r="L25" s="65" t="str">
        <f t="shared" si="2"/>
        <v/>
      </c>
    </row>
    <row r="26" spans="1:15" ht="18" customHeight="1" x14ac:dyDescent="0.15">
      <c r="A26" s="66"/>
      <c r="B26" s="185"/>
      <c r="C26" s="186"/>
      <c r="D26" s="185"/>
      <c r="E26" s="186"/>
      <c r="F26" s="60"/>
      <c r="G26" s="61" t="s">
        <v>94</v>
      </c>
      <c r="H26" s="62"/>
      <c r="I26" s="63" t="str">
        <f t="shared" si="0"/>
        <v/>
      </c>
      <c r="J26" s="64" t="str">
        <f>IF(A26="○",MAX($J$13:J25)+1,"")</f>
        <v/>
      </c>
      <c r="K26" s="65" t="str">
        <f t="shared" si="1"/>
        <v/>
      </c>
      <c r="L26" s="65" t="str">
        <f t="shared" si="2"/>
        <v/>
      </c>
    </row>
    <row r="27" spans="1:15" ht="18" customHeight="1" x14ac:dyDescent="0.15">
      <c r="A27" s="66"/>
      <c r="B27" s="185"/>
      <c r="C27" s="186"/>
      <c r="D27" s="185"/>
      <c r="E27" s="186"/>
      <c r="F27" s="60"/>
      <c r="G27" s="61" t="s">
        <v>94</v>
      </c>
      <c r="H27" s="62"/>
      <c r="I27" s="63" t="str">
        <f t="shared" si="0"/>
        <v/>
      </c>
      <c r="J27" s="64" t="str">
        <f>IF(A27="○",MAX($J$13:J26)+1,"")</f>
        <v/>
      </c>
      <c r="K27" s="65" t="str">
        <f t="shared" si="1"/>
        <v/>
      </c>
      <c r="L27" s="65" t="str">
        <f t="shared" si="2"/>
        <v/>
      </c>
    </row>
    <row r="28" spans="1:15" ht="39.75" customHeight="1" x14ac:dyDescent="0.15">
      <c r="A28" s="164" t="s">
        <v>112</v>
      </c>
      <c r="B28" s="165"/>
      <c r="C28" s="165"/>
      <c r="D28" s="165"/>
      <c r="E28" s="166"/>
      <c r="F28" s="167" t="str">
        <f>SUM(K13:K27)+ROUNDDOWN((SUM(L13:L27)/12),0)&amp;"年"&amp;MOD(SUM(L13:L27),12)&amp;"ヶ月"</f>
        <v>0年0ヶ月</v>
      </c>
      <c r="G28" s="168" t="str">
        <f t="shared" ref="G28:H28" si="3">SUM(G23:G26)+ROUNDDOWN((SUM(H23:H26)/12),0)&amp;"年"&amp;MOD(SUM(H23:H26),12)&amp;"ヶ月"</f>
        <v>0年0ヶ月</v>
      </c>
      <c r="H28" s="169" t="str">
        <f t="shared" si="3"/>
        <v>0年0ヶ月</v>
      </c>
      <c r="I28" s="67" t="str">
        <f>IF(F28="","※未入力です","")</f>
        <v/>
      </c>
      <c r="J28" s="67"/>
    </row>
    <row r="29" spans="1:15" ht="8.25" customHeight="1" x14ac:dyDescent="0.15">
      <c r="B29" s="68"/>
      <c r="C29" s="69"/>
      <c r="D29" s="70"/>
      <c r="E29" s="70"/>
      <c r="F29" s="70"/>
      <c r="G29" s="70"/>
      <c r="H29" s="70"/>
      <c r="I29" s="51"/>
      <c r="J29" s="51"/>
    </row>
    <row r="30" spans="1:15" ht="22.5" customHeight="1" x14ac:dyDescent="0.15">
      <c r="A30" s="170" t="s">
        <v>104</v>
      </c>
      <c r="B30" s="170"/>
      <c r="C30" s="170"/>
      <c r="D30" s="170"/>
      <c r="E30" s="170"/>
      <c r="F30" s="170"/>
      <c r="G30" s="170"/>
      <c r="H30" s="170"/>
      <c r="I30" s="170"/>
      <c r="J30" s="51"/>
    </row>
    <row r="31" spans="1:15" ht="53.25" customHeight="1" x14ac:dyDescent="0.15">
      <c r="A31" s="171" t="s">
        <v>105</v>
      </c>
      <c r="B31" s="172"/>
      <c r="C31" s="173"/>
      <c r="D31" s="174" t="s">
        <v>111</v>
      </c>
      <c r="E31" s="175"/>
      <c r="F31" s="175"/>
      <c r="G31" s="175"/>
      <c r="H31" s="175"/>
      <c r="I31" s="176"/>
      <c r="J31" s="51"/>
    </row>
    <row r="32" spans="1:15" ht="18" customHeight="1" x14ac:dyDescent="0.15">
      <c r="A32" s="177" t="s">
        <v>106</v>
      </c>
      <c r="B32" s="178"/>
      <c r="C32" s="179"/>
      <c r="D32" s="180" t="s">
        <v>107</v>
      </c>
      <c r="E32" s="181"/>
      <c r="F32" s="77" t="s">
        <v>113</v>
      </c>
      <c r="G32" s="182"/>
      <c r="H32" s="183"/>
      <c r="I32" s="184"/>
      <c r="J32" s="51"/>
      <c r="K32" s="51"/>
      <c r="L32" s="51"/>
      <c r="M32" s="51"/>
      <c r="N32" s="51"/>
      <c r="O32" s="48"/>
    </row>
    <row r="33" spans="1:12" ht="18" customHeight="1" x14ac:dyDescent="0.15">
      <c r="A33" s="147" t="str">
        <f>IFERROR(INDEX($A:$I,MATCH(1,$J:$J,0),2),"")</f>
        <v/>
      </c>
      <c r="B33" s="148"/>
      <c r="C33" s="149"/>
      <c r="D33" s="150"/>
      <c r="E33" s="151"/>
      <c r="F33" s="76" t="s">
        <v>113</v>
      </c>
      <c r="G33" s="161"/>
      <c r="H33" s="162"/>
      <c r="I33" s="163"/>
      <c r="J33" s="67"/>
      <c r="K33" s="67"/>
      <c r="L33" s="67"/>
    </row>
    <row r="34" spans="1:12" ht="18" customHeight="1" x14ac:dyDescent="0.15">
      <c r="A34" s="147" t="str">
        <f>IFERROR(INDEX($A:$I,MATCH(2,$J:$J,0),2),"")</f>
        <v/>
      </c>
      <c r="B34" s="148"/>
      <c r="C34" s="149"/>
      <c r="D34" s="150"/>
      <c r="E34" s="151"/>
      <c r="F34" s="76" t="s">
        <v>113</v>
      </c>
      <c r="G34" s="161"/>
      <c r="H34" s="162"/>
      <c r="I34" s="163"/>
      <c r="J34" s="67"/>
      <c r="K34" s="67"/>
      <c r="L34" s="67"/>
    </row>
    <row r="35" spans="1:12" ht="18" customHeight="1" x14ac:dyDescent="0.15">
      <c r="A35" s="147" t="str">
        <f>IFERROR(INDEX($A:$I,MATCH(3,$J:$J,0),2),"")</f>
        <v/>
      </c>
      <c r="B35" s="148"/>
      <c r="C35" s="149"/>
      <c r="D35" s="150"/>
      <c r="E35" s="151"/>
      <c r="F35" s="76" t="s">
        <v>113</v>
      </c>
      <c r="G35" s="161"/>
      <c r="H35" s="162"/>
      <c r="I35" s="163"/>
      <c r="J35" s="67"/>
      <c r="K35" s="67"/>
      <c r="L35" s="67"/>
    </row>
    <row r="36" spans="1:12" ht="18" customHeight="1" x14ac:dyDescent="0.15">
      <c r="A36" s="147" t="str">
        <f>IFERROR(INDEX($A:$I,MATCH(4,$J:$J,0),2),"")</f>
        <v/>
      </c>
      <c r="B36" s="148"/>
      <c r="C36" s="149"/>
      <c r="D36" s="150"/>
      <c r="E36" s="151"/>
      <c r="F36" s="76" t="s">
        <v>113</v>
      </c>
      <c r="G36" s="161"/>
      <c r="H36" s="162"/>
      <c r="I36" s="163"/>
      <c r="J36" s="67"/>
      <c r="K36" s="67"/>
      <c r="L36" s="67"/>
    </row>
    <row r="37" spans="1:12" ht="18" customHeight="1" x14ac:dyDescent="0.15">
      <c r="A37" s="147" t="str">
        <f>IFERROR(INDEX($A:$I,MATCH(5,$J:$J,0),2),"")</f>
        <v/>
      </c>
      <c r="B37" s="148"/>
      <c r="C37" s="149"/>
      <c r="D37" s="150"/>
      <c r="E37" s="151"/>
      <c r="F37" s="76" t="s">
        <v>113</v>
      </c>
      <c r="G37" s="161"/>
      <c r="H37" s="162"/>
      <c r="I37" s="163"/>
      <c r="J37" s="67"/>
      <c r="K37" s="67"/>
      <c r="L37" s="67"/>
    </row>
    <row r="38" spans="1:12" ht="18" customHeight="1" x14ac:dyDescent="0.15">
      <c r="A38" s="147" t="str">
        <f>IFERROR(INDEX($A:$I,MATCH(6,$J:$J,0),2),"")</f>
        <v/>
      </c>
      <c r="B38" s="148"/>
      <c r="C38" s="149"/>
      <c r="D38" s="150"/>
      <c r="E38" s="151"/>
      <c r="F38" s="76" t="s">
        <v>113</v>
      </c>
      <c r="G38" s="161"/>
      <c r="H38" s="162"/>
      <c r="I38" s="163"/>
      <c r="J38" s="67"/>
      <c r="K38" s="67"/>
      <c r="L38" s="67"/>
    </row>
    <row r="39" spans="1:12" ht="18" customHeight="1" x14ac:dyDescent="0.15">
      <c r="A39" s="147" t="str">
        <f>IFERROR(INDEX($A:$I,MATCH(7,$J:$J,0),2),"")</f>
        <v/>
      </c>
      <c r="B39" s="148"/>
      <c r="C39" s="149"/>
      <c r="D39" s="150"/>
      <c r="E39" s="151"/>
      <c r="F39" s="76" t="s">
        <v>113</v>
      </c>
      <c r="G39" s="161"/>
      <c r="H39" s="162"/>
      <c r="I39" s="163"/>
      <c r="J39" s="67"/>
      <c r="K39" s="67"/>
      <c r="L39" s="67"/>
    </row>
    <row r="40" spans="1:12" ht="18" customHeight="1" x14ac:dyDescent="0.15">
      <c r="A40" s="147" t="str">
        <f>IFERROR(INDEX($A:$I,MATCH(8,$J:$J,0),2),"")</f>
        <v/>
      </c>
      <c r="B40" s="148"/>
      <c r="C40" s="149"/>
      <c r="D40" s="150"/>
      <c r="E40" s="151"/>
      <c r="F40" s="76" t="s">
        <v>113</v>
      </c>
      <c r="G40" s="161"/>
      <c r="H40" s="162"/>
      <c r="I40" s="163"/>
      <c r="J40" s="67"/>
      <c r="K40" s="67"/>
      <c r="L40" s="67"/>
    </row>
    <row r="41" spans="1:12" ht="18" customHeight="1" x14ac:dyDescent="0.15">
      <c r="A41" s="147" t="str">
        <f>IFERROR(INDEX($A:$I,MATCH(9,$J:$J,0),2),"")</f>
        <v/>
      </c>
      <c r="B41" s="148"/>
      <c r="C41" s="149"/>
      <c r="D41" s="150"/>
      <c r="E41" s="151"/>
      <c r="F41" s="76" t="s">
        <v>113</v>
      </c>
      <c r="G41" s="161"/>
      <c r="H41" s="162"/>
      <c r="I41" s="163"/>
      <c r="J41" s="67"/>
      <c r="K41" s="67"/>
      <c r="L41" s="67"/>
    </row>
    <row r="42" spans="1:12" ht="18" customHeight="1" x14ac:dyDescent="0.15">
      <c r="A42" s="147" t="str">
        <f>IFERROR(INDEX($A:$I,MATCH(10,$J:$J,0),2),"")</f>
        <v/>
      </c>
      <c r="B42" s="148"/>
      <c r="C42" s="149"/>
      <c r="D42" s="150"/>
      <c r="E42" s="151"/>
      <c r="F42" s="76" t="s">
        <v>113</v>
      </c>
      <c r="G42" s="161"/>
      <c r="H42" s="162"/>
      <c r="I42" s="163"/>
      <c r="J42" s="67"/>
      <c r="K42" s="67"/>
      <c r="L42" s="67"/>
    </row>
    <row r="43" spans="1:12" ht="18" customHeight="1" x14ac:dyDescent="0.15">
      <c r="A43" s="147" t="str">
        <f>IFERROR(INDEX($A:$I,MATCH(11,$J:$J,0),2),"")</f>
        <v/>
      </c>
      <c r="B43" s="148"/>
      <c r="C43" s="149"/>
      <c r="D43" s="150"/>
      <c r="E43" s="151"/>
      <c r="F43" s="76" t="s">
        <v>113</v>
      </c>
      <c r="G43" s="161"/>
      <c r="H43" s="162"/>
      <c r="I43" s="163"/>
      <c r="J43" s="67"/>
      <c r="K43" s="67"/>
      <c r="L43" s="67"/>
    </row>
    <row r="44" spans="1:12" ht="18" customHeight="1" x14ac:dyDescent="0.15">
      <c r="A44" s="147" t="str">
        <f>IFERROR(INDEX($A:$I,MATCH(12,$J:$J,0),2),"")</f>
        <v/>
      </c>
      <c r="B44" s="148"/>
      <c r="C44" s="149"/>
      <c r="D44" s="150"/>
      <c r="E44" s="151"/>
      <c r="F44" s="76" t="s">
        <v>113</v>
      </c>
      <c r="G44" s="161"/>
      <c r="H44" s="162"/>
      <c r="I44" s="163"/>
      <c r="J44" s="67"/>
      <c r="K44" s="67"/>
      <c r="L44" s="67"/>
    </row>
    <row r="45" spans="1:12" ht="18" customHeight="1" x14ac:dyDescent="0.15">
      <c r="A45" s="147" t="str">
        <f>IFERROR(INDEX($A:$I,MATCH(13,$J:$J,0),2),"")</f>
        <v/>
      </c>
      <c r="B45" s="148"/>
      <c r="C45" s="149"/>
      <c r="D45" s="150"/>
      <c r="E45" s="151"/>
      <c r="F45" s="76" t="s">
        <v>113</v>
      </c>
      <c r="G45" s="161"/>
      <c r="H45" s="162"/>
      <c r="I45" s="163"/>
      <c r="J45" s="67"/>
      <c r="K45" s="67"/>
      <c r="L45" s="67"/>
    </row>
    <row r="46" spans="1:12" ht="18" customHeight="1" x14ac:dyDescent="0.15">
      <c r="A46" s="147" t="str">
        <f>IFERROR(INDEX($A:$I,MATCH(14,$J:$J,0),2),"")</f>
        <v/>
      </c>
      <c r="B46" s="148"/>
      <c r="C46" s="149"/>
      <c r="D46" s="150"/>
      <c r="E46" s="151"/>
      <c r="F46" s="76" t="s">
        <v>113</v>
      </c>
      <c r="G46" s="161"/>
      <c r="H46" s="162"/>
      <c r="I46" s="163"/>
      <c r="J46" s="67"/>
      <c r="K46" s="67"/>
      <c r="L46" s="67"/>
    </row>
    <row r="47" spans="1:12" ht="18" customHeight="1" x14ac:dyDescent="0.15">
      <c r="A47" s="147" t="str">
        <f>IFERROR(INDEX($A:$I,MATCH(15,$J:$J,0),2),"")</f>
        <v/>
      </c>
      <c r="B47" s="148"/>
      <c r="C47" s="149"/>
      <c r="D47" s="150"/>
      <c r="E47" s="151"/>
      <c r="F47" s="76" t="s">
        <v>113</v>
      </c>
      <c r="G47" s="152"/>
      <c r="H47" s="153"/>
      <c r="I47" s="154"/>
      <c r="J47" s="67"/>
      <c r="K47" s="67"/>
      <c r="L47" s="67"/>
    </row>
    <row r="48" spans="1:12" ht="8.25" customHeight="1" x14ac:dyDescent="0.15">
      <c r="B48" s="68"/>
      <c r="C48" s="69"/>
      <c r="D48" s="70"/>
      <c r="E48" s="70"/>
      <c r="F48" s="70"/>
      <c r="G48" s="70"/>
      <c r="H48" s="70"/>
      <c r="I48" s="51"/>
      <c r="J48" s="51"/>
    </row>
    <row r="49" spans="1:10" ht="45.75" customHeight="1" x14ac:dyDescent="0.15">
      <c r="A49" s="155" t="s">
        <v>108</v>
      </c>
      <c r="B49" s="156"/>
      <c r="C49" s="156"/>
      <c r="D49" s="156"/>
      <c r="E49" s="156"/>
      <c r="F49" s="156"/>
      <c r="G49" s="156"/>
      <c r="H49" s="156"/>
      <c r="I49" s="157"/>
    </row>
    <row r="50" spans="1:10" ht="405" customHeight="1" x14ac:dyDescent="0.15">
      <c r="A50" s="144"/>
      <c r="B50" s="145"/>
      <c r="C50" s="145"/>
      <c r="D50" s="145"/>
      <c r="E50" s="145"/>
      <c r="F50" s="145"/>
      <c r="G50" s="145"/>
      <c r="H50" s="145"/>
      <c r="I50" s="146"/>
      <c r="J50" s="71" t="str">
        <f>"現在"&amp;LEN(A50)&amp;"文字です"</f>
        <v>現在0文字です</v>
      </c>
    </row>
    <row r="51" spans="1:10" x14ac:dyDescent="0.15">
      <c r="A51" s="72" t="str">
        <f>IF(A50="","※未入力です","")</f>
        <v>※未入力です</v>
      </c>
    </row>
    <row r="52" spans="1:10" x14ac:dyDescent="0.15">
      <c r="A52" s="72"/>
    </row>
    <row r="53" spans="1:10" ht="19.5" customHeight="1" x14ac:dyDescent="0.15">
      <c r="A53" s="158" t="s">
        <v>109</v>
      </c>
      <c r="B53" s="159"/>
      <c r="C53" s="159"/>
      <c r="D53" s="159"/>
      <c r="E53" s="159"/>
      <c r="F53" s="159"/>
      <c r="G53" s="159"/>
      <c r="H53" s="159"/>
      <c r="I53" s="160"/>
    </row>
    <row r="54" spans="1:10" ht="191.25" customHeight="1" x14ac:dyDescent="0.15">
      <c r="A54" s="144"/>
      <c r="B54" s="145"/>
      <c r="C54" s="145"/>
      <c r="D54" s="145"/>
      <c r="E54" s="145"/>
      <c r="F54" s="145"/>
      <c r="G54" s="145"/>
      <c r="H54" s="145"/>
      <c r="I54" s="146"/>
      <c r="J54" s="71" t="str">
        <f>"現在"&amp;LEN(A54)&amp;"文字です"</f>
        <v>現在0文字です</v>
      </c>
    </row>
    <row r="55" spans="1:10" x14ac:dyDescent="0.15">
      <c r="A55" s="72" t="str">
        <f>IF(A54="","※未入力です","")</f>
        <v>※未入力です</v>
      </c>
    </row>
  </sheetData>
  <sheetProtection algorithmName="SHA-512" hashValue="79ruHW0a953PTQEuBeH93NwKN/uK455o7uQgD+qDK6cwkVycR0WaGZcFjbcf7BLQJnSlz3gjFhoRgVhO0Ng+9g==" saltValue="IIBQKznogIqQDj9PQC5eHg==" spinCount="100000" sheet="1" objects="1" scenarios="1"/>
  <mergeCells count="108">
    <mergeCell ref="A7:B7"/>
    <mergeCell ref="C7:D7"/>
    <mergeCell ref="E7:G7"/>
    <mergeCell ref="A8:B9"/>
    <mergeCell ref="C8:D8"/>
    <mergeCell ref="E8:H8"/>
    <mergeCell ref="C9:D9"/>
    <mergeCell ref="E9:H9"/>
    <mergeCell ref="A1:I1"/>
    <mergeCell ref="A4:B4"/>
    <mergeCell ref="C4:H4"/>
    <mergeCell ref="A5:B5"/>
    <mergeCell ref="C5:H5"/>
    <mergeCell ref="A6:B6"/>
    <mergeCell ref="C6:H6"/>
    <mergeCell ref="B13:C13"/>
    <mergeCell ref="D13:E13"/>
    <mergeCell ref="B14:C14"/>
    <mergeCell ref="D14:E14"/>
    <mergeCell ref="B15:C15"/>
    <mergeCell ref="D15:E15"/>
    <mergeCell ref="A10:I10"/>
    <mergeCell ref="B11:C11"/>
    <mergeCell ref="D11:E11"/>
    <mergeCell ref="F11:H11"/>
    <mergeCell ref="B12:C12"/>
    <mergeCell ref="D12:E12"/>
    <mergeCell ref="B21:C21"/>
    <mergeCell ref="B22:C22"/>
    <mergeCell ref="D22:E22"/>
    <mergeCell ref="B23:C23"/>
    <mergeCell ref="D23:E23"/>
    <mergeCell ref="B24:C24"/>
    <mergeCell ref="D24:E24"/>
    <mergeCell ref="B16:C16"/>
    <mergeCell ref="D16:E16"/>
    <mergeCell ref="B17:C17"/>
    <mergeCell ref="B18:C18"/>
    <mergeCell ref="B19:C19"/>
    <mergeCell ref="B20:C20"/>
    <mergeCell ref="D17:E17"/>
    <mergeCell ref="D18:E18"/>
    <mergeCell ref="D19:E19"/>
    <mergeCell ref="D20:E20"/>
    <mergeCell ref="D21:E21"/>
    <mergeCell ref="A28:E28"/>
    <mergeCell ref="F28:H28"/>
    <mergeCell ref="A30:I30"/>
    <mergeCell ref="A31:C31"/>
    <mergeCell ref="D31:I31"/>
    <mergeCell ref="A32:C32"/>
    <mergeCell ref="D32:E32"/>
    <mergeCell ref="G32:I32"/>
    <mergeCell ref="B25:C25"/>
    <mergeCell ref="D25:E25"/>
    <mergeCell ref="B26:C26"/>
    <mergeCell ref="D26:E26"/>
    <mergeCell ref="B27:C27"/>
    <mergeCell ref="D27:E27"/>
    <mergeCell ref="A35:C35"/>
    <mergeCell ref="D35:E35"/>
    <mergeCell ref="G35:I35"/>
    <mergeCell ref="A36:C36"/>
    <mergeCell ref="D36:E36"/>
    <mergeCell ref="G36:I36"/>
    <mergeCell ref="A33:C33"/>
    <mergeCell ref="D33:E33"/>
    <mergeCell ref="G33:I33"/>
    <mergeCell ref="A34:C34"/>
    <mergeCell ref="D34:E34"/>
    <mergeCell ref="G34:I34"/>
    <mergeCell ref="A39:C39"/>
    <mergeCell ref="D39:E39"/>
    <mergeCell ref="G39:I39"/>
    <mergeCell ref="A40:C40"/>
    <mergeCell ref="D40:E40"/>
    <mergeCell ref="G40:I40"/>
    <mergeCell ref="A37:C37"/>
    <mergeCell ref="D37:E37"/>
    <mergeCell ref="G37:I37"/>
    <mergeCell ref="A38:C38"/>
    <mergeCell ref="D38:E38"/>
    <mergeCell ref="G38:I38"/>
    <mergeCell ref="A43:C43"/>
    <mergeCell ref="D43:E43"/>
    <mergeCell ref="G43:I43"/>
    <mergeCell ref="A44:C44"/>
    <mergeCell ref="D44:E44"/>
    <mergeCell ref="G44:I44"/>
    <mergeCell ref="A41:C41"/>
    <mergeCell ref="D41:E41"/>
    <mergeCell ref="G41:I41"/>
    <mergeCell ref="A42:C42"/>
    <mergeCell ref="D42:E42"/>
    <mergeCell ref="G42:I42"/>
    <mergeCell ref="A54:I54"/>
    <mergeCell ref="A47:C47"/>
    <mergeCell ref="D47:E47"/>
    <mergeCell ref="G47:I47"/>
    <mergeCell ref="A49:I49"/>
    <mergeCell ref="A50:I50"/>
    <mergeCell ref="A53:I53"/>
    <mergeCell ref="A45:C45"/>
    <mergeCell ref="D45:E45"/>
    <mergeCell ref="G45:I45"/>
    <mergeCell ref="A46:C46"/>
    <mergeCell ref="D46:E46"/>
    <mergeCell ref="G46:I46"/>
  </mergeCells>
  <phoneticPr fontId="1"/>
  <conditionalFormatting sqref="F12:H28 I12:I27 B13:D27">
    <cfRule type="notContainsBlanks" dxfId="5" priority="6">
      <formula>LEN(TRIM(B12))&gt;0</formula>
    </cfRule>
  </conditionalFormatting>
  <conditionalFormatting sqref="A13:A27">
    <cfRule type="notContainsBlanks" dxfId="4" priority="5" stopIfTrue="1">
      <formula>LEN(TRIM(A13))&gt;0</formula>
    </cfRule>
  </conditionalFormatting>
  <conditionalFormatting sqref="A32:A47">
    <cfRule type="notContainsBlanks" dxfId="3" priority="4" stopIfTrue="1">
      <formula>LEN(TRIM(A32))&gt;0</formula>
    </cfRule>
  </conditionalFormatting>
  <conditionalFormatting sqref="D32:D47">
    <cfRule type="expression" dxfId="2" priority="2" stopIfTrue="1">
      <formula>$D32&lt;&gt;""</formula>
    </cfRule>
  </conditionalFormatting>
  <conditionalFormatting sqref="D32:E47">
    <cfRule type="expression" dxfId="1" priority="3" stopIfTrue="1">
      <formula>$A32&lt;&gt;""</formula>
    </cfRule>
  </conditionalFormatting>
  <conditionalFormatting sqref="F33:I47">
    <cfRule type="expression" dxfId="0" priority="1">
      <formula>$A33&lt;&gt;""</formula>
    </cfRule>
  </conditionalFormatting>
  <dataValidations disablePrompts="1" count="2">
    <dataValidation type="date" allowBlank="1" showInputMessage="1" showErrorMessage="1" sqref="F13:F27">
      <formula1>1</formula1>
      <formula2>109575</formula2>
    </dataValidation>
    <dataValidation type="list" allowBlank="1" showInputMessage="1" showErrorMessage="1" sqref="A13:A27">
      <formula1>"○"</formula1>
    </dataValidation>
  </dataValidations>
  <pageMargins left="0.70866141732283472" right="0.70866141732283472" top="0.35433070866141736" bottom="0.35433070866141736" header="0.31496062992125984" footer="0.31496062992125984"/>
  <pageSetup paperSize="9" scale="86" orientation="portrait" r:id="rId1"/>
  <headerFooter>
    <oddHeader xml:space="preserve">&amp;R
</oddHeader>
  </headerFooter>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別添3_入力項目</vt:lpstr>
      <vt:lpstr>別添3の1_実践申立書</vt:lpstr>
      <vt:lpstr>別添3_入力項目!Print_Area</vt:lpstr>
      <vt:lpstr>別添3の1_実践申立書!Print_Area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2025-03-24T08:13:36Z</cp:lastPrinted>
  <dcterms:created xsi:type="dcterms:W3CDTF">2020-07-27T09:24:05Z</dcterms:created>
  <dcterms:modified xsi:type="dcterms:W3CDTF">2025-03-24T08:19:49Z</dcterms:modified>
</cp:coreProperties>
</file>