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13.認定事業\01.地域包括医療・ケア認定制度\13.様式\04.申請様式（R7～）\"/>
    </mc:Choice>
  </mc:AlternateContent>
  <bookViews>
    <workbookView xWindow="0" yWindow="0" windowWidth="7515" windowHeight="885" tabRatio="739"/>
  </bookViews>
  <sheets>
    <sheet name="申請書の提出方法について" sheetId="7" r:id="rId1"/>
    <sheet name="様式第1号_入力項目" sheetId="1" r:id="rId2"/>
    <sheet name="様式第1号_出力シート※印刷・押印をしてください" sheetId="2" r:id="rId3"/>
    <sheet name="別添1の1_入力項目" sheetId="4" r:id="rId4"/>
    <sheet name="別添1の3_実践申立書" sheetId="5" r:id="rId5"/>
  </sheets>
  <definedNames>
    <definedName name="_xlnm.Print_Area" localSheetId="3">別添1の1_入力項目!$A$1:$I$136</definedName>
    <definedName name="_xlnm.Print_Area" localSheetId="4">別添1の3_実践申立書!$A$1:$G$23</definedName>
    <definedName name="_xlnm.Print_Area" localSheetId="2">様式第1号_出力シート※印刷・押印をしてください!$A$1:$P$22</definedName>
    <definedName name="_xlnm.Print_Area" localSheetId="1">様式第1号_入力項目!$A$1:$H$34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3" i="4" l="1"/>
  <c r="K134" i="4"/>
  <c r="K135" i="4"/>
  <c r="K136" i="4"/>
  <c r="K132" i="4"/>
  <c r="I131" i="4" s="1"/>
  <c r="K111" i="4"/>
  <c r="K112" i="4"/>
  <c r="K113" i="4"/>
  <c r="K114" i="4"/>
  <c r="K110" i="4"/>
  <c r="H109" i="4" s="1"/>
  <c r="H129" i="4" l="1"/>
  <c r="H128" i="4"/>
  <c r="H127" i="4"/>
  <c r="G7" i="1" l="1"/>
  <c r="H120" i="4" l="1"/>
  <c r="H121" i="4"/>
  <c r="H122" i="4"/>
  <c r="H123" i="4"/>
  <c r="G10" i="5" l="1"/>
  <c r="G9" i="5"/>
  <c r="G7" i="5"/>
  <c r="G8" i="5"/>
  <c r="G6" i="5"/>
  <c r="C13" i="2" l="1"/>
  <c r="H107" i="4"/>
  <c r="F82" i="4" l="1"/>
  <c r="G82" i="4" s="1"/>
  <c r="F66" i="4"/>
  <c r="G66" i="4" s="1"/>
  <c r="J82" i="4" l="1"/>
  <c r="J66" i="4"/>
  <c r="F55" i="4"/>
  <c r="F38" i="4"/>
  <c r="F28" i="4"/>
  <c r="F17" i="4"/>
  <c r="G55" i="4" l="1"/>
  <c r="J55" i="4"/>
  <c r="G38" i="4"/>
  <c r="J38" i="4"/>
  <c r="G28" i="4"/>
  <c r="J28" i="4"/>
  <c r="G3" i="1"/>
  <c r="F25" i="4" l="1"/>
  <c r="G25" i="4"/>
  <c r="H22" i="5"/>
  <c r="H18" i="5"/>
  <c r="A14" i="5" l="1"/>
  <c r="H116" i="4" l="1"/>
  <c r="H115" i="4"/>
  <c r="H106" i="4"/>
  <c r="H105" i="4"/>
  <c r="H87" i="4"/>
  <c r="H86" i="4"/>
  <c r="H85" i="4"/>
  <c r="H84" i="4"/>
  <c r="H83" i="4"/>
  <c r="H79" i="4" l="1"/>
  <c r="H78" i="4"/>
  <c r="H77" i="4"/>
  <c r="H76" i="4"/>
  <c r="H75" i="4"/>
  <c r="H74" i="4"/>
  <c r="H73" i="4"/>
  <c r="H72" i="4"/>
  <c r="H71" i="4"/>
  <c r="H70" i="4"/>
  <c r="H69" i="4"/>
  <c r="H68" i="4"/>
  <c r="H67" i="4"/>
  <c r="H63" i="4"/>
  <c r="H62" i="4"/>
  <c r="H61" i="4"/>
  <c r="H60" i="4"/>
  <c r="H59" i="4"/>
  <c r="H58" i="4"/>
  <c r="H57" i="4"/>
  <c r="H56" i="4"/>
  <c r="H52" i="4"/>
  <c r="H51" i="4"/>
  <c r="H50" i="4"/>
  <c r="H49" i="4"/>
  <c r="H48" i="4"/>
  <c r="H47" i="4"/>
  <c r="H46" i="4"/>
  <c r="H45" i="4"/>
  <c r="H44" i="4"/>
  <c r="H43" i="4"/>
  <c r="H42" i="4"/>
  <c r="H41" i="4"/>
  <c r="H40" i="4"/>
  <c r="H39" i="4"/>
  <c r="H35" i="4"/>
  <c r="H34" i="4"/>
  <c r="H33" i="4"/>
  <c r="H32" i="4"/>
  <c r="H31" i="4"/>
  <c r="H14" i="4"/>
  <c r="H11" i="4" l="1"/>
  <c r="H101" i="4"/>
  <c r="H96" i="4"/>
  <c r="H97" i="4"/>
  <c r="H98" i="4"/>
  <c r="H99" i="4"/>
  <c r="H100" i="4"/>
  <c r="H95" i="4"/>
  <c r="H91" i="4"/>
  <c r="H90" i="4"/>
  <c r="H19" i="4"/>
  <c r="H20" i="4"/>
  <c r="H21" i="4"/>
  <c r="H22" i="4"/>
  <c r="H29" i="4"/>
  <c r="H30" i="4"/>
  <c r="H18" i="4"/>
  <c r="H9" i="4"/>
  <c r="H10" i="4"/>
  <c r="H8" i="4"/>
  <c r="A22" i="5" l="1"/>
  <c r="A18" i="5"/>
  <c r="B5" i="5"/>
  <c r="B4" i="5"/>
  <c r="B5" i="4"/>
  <c r="B4" i="4"/>
  <c r="E17" i="2"/>
  <c r="K15" i="2"/>
  <c r="C15" i="2"/>
  <c r="C14" i="2"/>
  <c r="L2" i="2"/>
  <c r="G11" i="1"/>
  <c r="G10" i="1"/>
  <c r="G9" i="1"/>
  <c r="G8" i="1"/>
  <c r="G6" i="1"/>
  <c r="G5" i="1"/>
</calcChain>
</file>

<file path=xl/sharedStrings.xml><?xml version="1.0" encoding="utf-8"?>
<sst xmlns="http://schemas.openxmlformats.org/spreadsheetml/2006/main" count="338" uniqueCount="172">
  <si>
    <t>（様式第１号）</t>
  </si>
  <si>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</si>
  <si>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</si>
  <si>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</si>
  <si>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</si>
  <si>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１　地域包括医療・ケア認定施設</t>
  </si>
  <si>
    <t>　所在地</t>
  </si>
  <si>
    <t>　施設の名称</t>
  </si>
  <si>
    <t>　電　　話</t>
    <rPh sb="1" eb="2">
      <t>デン</t>
    </rPh>
    <rPh sb="4" eb="5">
      <t>ハナシ</t>
    </rPh>
    <phoneticPr fontId="4"/>
  </si>
  <si>
    <t>ＦＡＸ</t>
    <phoneticPr fontId="4"/>
  </si>
  <si>
    <t>　病院長・診療所長</t>
  </si>
  <si>
    <t>印</t>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</si>
  <si>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</si>
  <si>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</si>
  <si>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</si>
  <si>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</si>
  <si>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</si>
  <si>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</si>
  <si>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</si>
  <si>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氏名</t>
    <rPh sb="0" eb="2">
      <t>シメイ</t>
    </rPh>
    <phoneticPr fontId="1"/>
  </si>
  <si>
    <t>職種</t>
    <rPh sb="0" eb="2">
      <t>ショクシュ</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</si>
  <si>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</si>
  <si>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</si>
  <si>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</si>
  <si>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</si>
  <si>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</si>
  <si>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</si>
  <si>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　（設問cに該当する施設である理由）</t>
    <rPh sb="2" eb="4">
      <t>セツモン</t>
    </rPh>
    <rPh sb="6" eb="8">
      <t>ガイトウ</t>
    </rPh>
    <rPh sb="10" eb="12">
      <t>シセツ</t>
    </rPh>
    <rPh sb="15" eb="17">
      <t>リユウ</t>
    </rPh>
    <phoneticPr fontId="1"/>
  </si>
  <si>
    <t>自動入力</t>
    <rPh sb="0" eb="2">
      <t>ジドウ</t>
    </rPh>
    <rPh sb="2" eb="4">
      <t>ニュウリョク</t>
    </rPh>
    <phoneticPr fontId="1"/>
  </si>
  <si>
    <t>＜申請者情報＞</t>
    <rPh sb="1" eb="4">
      <t>シンセイシャ</t>
    </rPh>
    <rPh sb="4" eb="6">
      <t>ジョウホウ</t>
    </rPh>
    <phoneticPr fontId="1"/>
  </si>
  <si>
    <t>施設住所</t>
    <rPh sb="0" eb="2">
      <t>シセツ</t>
    </rPh>
    <rPh sb="2" eb="4">
      <t>ジュウショ</t>
    </rPh>
    <phoneticPr fontId="1"/>
  </si>
  <si>
    <t>②取り組みの概要</t>
    <rPh sb="1" eb="2">
      <t>ト</t>
    </rPh>
    <rPh sb="3" eb="4">
      <t>ク</t>
    </rPh>
    <rPh sb="6" eb="8">
      <t>ガイヨウ</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</si>
  <si>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</si>
  <si>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■所属職員の地域包括医療・ケアに関する学会・研究会 （院内研究会等を含む） への参加実績又は地域包括医療・ケアに関する研究実績 （院内誌等への発表を含む）</t>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</si>
  <si>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</si>
  <si>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</si>
  <si>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</si>
  <si>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f.その他</t>
    <rPh sb="4" eb="5">
      <t>タ</t>
    </rPh>
    <phoneticPr fontId="1"/>
  </si>
  <si>
    <t>（その他の内容）</t>
    <rPh sb="3" eb="4">
      <t>タ</t>
    </rPh>
    <rPh sb="5" eb="7">
      <t>ナイヨウ</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</si>
  <si>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</si>
  <si>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</si>
  <si>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</si>
  <si>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</si>
  <si>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地域包括医療・ケア認定申請（新規・認定施設）</t>
    <rPh sb="0" eb="2">
      <t>チイキ</t>
    </rPh>
    <rPh sb="2" eb="4">
      <t>ホウカツ</t>
    </rPh>
    <rPh sb="4" eb="6">
      <t>イリョウ</t>
    </rPh>
    <rPh sb="9" eb="11">
      <t>ニンテイ</t>
    </rPh>
    <rPh sb="11" eb="13">
      <t>シンセイ</t>
    </rPh>
    <rPh sb="14" eb="16">
      <t>シンキ</t>
    </rPh>
    <rPh sb="17" eb="19">
      <t>ニンテイ</t>
    </rPh>
    <rPh sb="19" eb="21">
      <t>シセツ</t>
    </rPh>
    <phoneticPr fontId="1"/>
  </si>
  <si>
    <t>a.全国自治体病院協議会の会員施設である</t>
    <rPh sb="2" eb="4">
      <t>ゼンコク</t>
    </rPh>
    <rPh sb="4" eb="7">
      <t>ジチタイ</t>
    </rPh>
    <rPh sb="7" eb="9">
      <t>ビョウイン</t>
    </rPh>
    <rPh sb="9" eb="12">
      <t>キョウギカイ</t>
    </rPh>
    <rPh sb="13" eb="15">
      <t>カイイン</t>
    </rPh>
    <rPh sb="15" eb="17">
      <t>シセツ</t>
    </rPh>
    <phoneticPr fontId="1"/>
  </si>
  <si>
    <t>b.全国国民健康保険診療施設協議会の会員施設である</t>
    <rPh sb="2" eb="17">
      <t>コクシンキョウ</t>
    </rPh>
    <rPh sb="18" eb="20">
      <t>カイイン</t>
    </rPh>
    <rPh sb="20" eb="22">
      <t>シセツ</t>
    </rPh>
    <phoneticPr fontId="1"/>
  </si>
  <si>
    <t>c.上記2団体の会員施設ではないが、地域包括医療・ケアを実践している施設である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phoneticPr fontId="1"/>
  </si>
  <si>
    <t>＜実績要件について （地域包括医療・ケア認定施設）＞</t>
    <rPh sb="1" eb="3">
      <t>ジッセキ</t>
    </rPh>
    <rPh sb="3" eb="5">
      <t>ヨウケン</t>
    </rPh>
    <phoneticPr fontId="1"/>
  </si>
  <si>
    <t>●大分類―１　全人的医療の実践</t>
    <rPh sb="1" eb="4">
      <t>ダイブンルイ</t>
    </rPh>
    <rPh sb="7" eb="10">
      <t>ゼンジンテキ</t>
    </rPh>
    <rPh sb="10" eb="12">
      <t>イリョウ</t>
    </rPh>
    <rPh sb="13" eb="15">
      <t>ジッセン</t>
    </rPh>
    <phoneticPr fontId="1"/>
  </si>
  <si>
    <t>①患者を診断治療するだけでなく、 患者の生活面、 家族関係などに配慮して診療している</t>
    <rPh sb="32" eb="34">
      <t>ハイリョ</t>
    </rPh>
    <rPh sb="36" eb="38">
      <t>シンリョウ</t>
    </rPh>
    <phoneticPr fontId="1"/>
  </si>
  <si>
    <t>②地域の医療機関と病診 （病病・診診） 連携している</t>
    <phoneticPr fontId="1"/>
  </si>
  <si>
    <t>③チーム医療を行っている</t>
    <phoneticPr fontId="1"/>
  </si>
  <si>
    <t>④在宅医療・ケアを行っている</t>
    <phoneticPr fontId="1"/>
  </si>
  <si>
    <t>●大分類―２　地域包括医療・ケアに関する実践の状況</t>
    <phoneticPr fontId="1"/>
  </si>
  <si>
    <t>①在宅医療・ケアサービス</t>
    <phoneticPr fontId="1"/>
  </si>
  <si>
    <t>ａ 訪問診療を行っている</t>
    <phoneticPr fontId="1"/>
  </si>
  <si>
    <t>ｂ 訪問看護を行っている</t>
    <phoneticPr fontId="1"/>
  </si>
  <si>
    <t>ｃ 訪問リハビリを行っている</t>
    <phoneticPr fontId="1"/>
  </si>
  <si>
    <t>ｄ 訪問栄養指導を行っている</t>
    <phoneticPr fontId="1"/>
  </si>
  <si>
    <t>ｅ 訪問薬剤管理指導を行っている</t>
    <phoneticPr fontId="1"/>
  </si>
  <si>
    <t>ｆ 在宅ターミナルケアに取り組んでいる</t>
    <phoneticPr fontId="1"/>
  </si>
  <si>
    <t>ｇ 退院計画を作って、 在宅医療・ケアにつなげている</t>
    <phoneticPr fontId="1"/>
  </si>
  <si>
    <t>②保健事業</t>
    <phoneticPr fontId="1"/>
  </si>
  <si>
    <t>ａ 健康教育事業を実施している</t>
    <phoneticPr fontId="1"/>
  </si>
  <si>
    <t>ｂ 健康相談事業を実施している</t>
    <phoneticPr fontId="1"/>
  </si>
  <si>
    <t>ｃ 健康診査事業を実施している</t>
    <phoneticPr fontId="1"/>
  </si>
  <si>
    <t>ｄ 訪問指導事業を実施している</t>
    <phoneticPr fontId="1"/>
  </si>
  <si>
    <t>ｅ 機能訓練事業を実施している</t>
    <phoneticPr fontId="1"/>
  </si>
  <si>
    <t>ｆ 栄養指導事業を実施している</t>
    <phoneticPr fontId="1"/>
  </si>
  <si>
    <t>ｇ 歯科口腔ケアを実施している</t>
    <phoneticPr fontId="1"/>
  </si>
  <si>
    <t>ｈ 転倒・骨折予防事業を実施している</t>
    <phoneticPr fontId="1"/>
  </si>
  <si>
    <t>ｉ 認知症予防事業を実施している</t>
    <phoneticPr fontId="1"/>
  </si>
  <si>
    <t>ｊ IADL 事業を実施している</t>
    <phoneticPr fontId="1"/>
  </si>
  <si>
    <t>ｋ 運動指導事業を実施している</t>
    <phoneticPr fontId="1"/>
  </si>
  <si>
    <t>ｌ 家族介護教室を実施している</t>
    <phoneticPr fontId="1"/>
  </si>
  <si>
    <t>ｍ 産業保健事業に参画している</t>
    <phoneticPr fontId="1"/>
  </si>
  <si>
    <t>ｎ 学校保健事業に参画している</t>
    <phoneticPr fontId="1"/>
  </si>
  <si>
    <t>③機能連携</t>
    <phoneticPr fontId="1"/>
  </si>
  <si>
    <t>ａ 市町村保健センター （類似施設を含む） を併設している
又は機能連携を図っている</t>
    <phoneticPr fontId="1"/>
  </si>
  <si>
    <t>ｂ 保健所と機能連携を図っている</t>
    <phoneticPr fontId="1"/>
  </si>
  <si>
    <t>ｃ 医師会と連携している</t>
    <phoneticPr fontId="1"/>
  </si>
  <si>
    <t>ｄ 歯科医師会と連携している</t>
    <phoneticPr fontId="1"/>
  </si>
  <si>
    <t>ｅ 看護協会と連携している</t>
    <phoneticPr fontId="1"/>
  </si>
  <si>
    <t>ｆ 社会福祉協議会と連携している</t>
    <phoneticPr fontId="1"/>
  </si>
  <si>
    <t>ｇ ボランティアを受け入れている</t>
    <phoneticPr fontId="1"/>
  </si>
  <si>
    <t>ｈ 介護保険施設を併設している、 又は機能連携を図っている</t>
    <phoneticPr fontId="1"/>
  </si>
  <si>
    <t>④介護保険事業</t>
    <phoneticPr fontId="1"/>
  </si>
  <si>
    <t>ａ 訪問介護事業を行っている</t>
    <phoneticPr fontId="1"/>
  </si>
  <si>
    <t>ｂ 訪問入浴介護事業を行っている</t>
    <phoneticPr fontId="1"/>
  </si>
  <si>
    <t>ｃ 訪問看護事業を行っている</t>
    <phoneticPr fontId="1"/>
  </si>
  <si>
    <t>ｄ 訪問リハビリテーション事業を行っている</t>
    <phoneticPr fontId="1"/>
  </si>
  <si>
    <t>ｅ 通所介護事業を行っている</t>
    <phoneticPr fontId="1"/>
  </si>
  <si>
    <t>ｆ 通所リハビリテーション事業を行っている</t>
    <phoneticPr fontId="1"/>
  </si>
  <si>
    <t>ｇ 福祉機器貸与事業を行っている</t>
    <phoneticPr fontId="1"/>
  </si>
  <si>
    <t>ｈ 居宅療養管理指導事業を行っている</t>
    <phoneticPr fontId="1"/>
  </si>
  <si>
    <t>ｉ 短期入所療養介護 （ショートステイ） 事業を行っている</t>
    <phoneticPr fontId="1"/>
  </si>
  <si>
    <t>ｊ 居宅介護支援 （ケアプラン作成） 事業を行っている</t>
    <phoneticPr fontId="1"/>
  </si>
  <si>
    <t>ｋ 療養病床 （介護型） 入所サービスを行っている</t>
    <phoneticPr fontId="1"/>
  </si>
  <si>
    <t>ｌ 介護保険主治医意見書を作成している</t>
    <phoneticPr fontId="1"/>
  </si>
  <si>
    <t>ｍ 介護保険認定審査会委員に職員が参加している</t>
    <phoneticPr fontId="1"/>
  </si>
  <si>
    <t>⑤保健医療福祉統合</t>
    <phoneticPr fontId="1"/>
  </si>
  <si>
    <t>ａ 関係役員等 （首長・議会・院長・所長） との意思疎通が図られている</t>
    <phoneticPr fontId="1"/>
  </si>
  <si>
    <t>ｂ 保健・医療・福祉 （介護） 関係職員が常時ミーティングを行っている</t>
    <phoneticPr fontId="1"/>
  </si>
  <si>
    <t>ｃ 保健・医療・福祉 （介護） 関係職員が施設・機器を共同で使用している</t>
    <phoneticPr fontId="1"/>
  </si>
  <si>
    <t>ｄ 地域リハビリテーションを行っている</t>
    <phoneticPr fontId="1"/>
  </si>
  <si>
    <t>ｅ 離島・へき地医療を行っている</t>
    <phoneticPr fontId="1"/>
  </si>
  <si>
    <t>■２　地域包括医療・ケアへの取り組み実績が５年以上ある</t>
    <rPh sb="3" eb="5">
      <t>チイキ</t>
    </rPh>
    <rPh sb="5" eb="7">
      <t>ホウカツ</t>
    </rPh>
    <rPh sb="7" eb="9">
      <t>イリョウ</t>
    </rPh>
    <rPh sb="14" eb="15">
      <t>ト</t>
    </rPh>
    <rPh sb="16" eb="17">
      <t>ク</t>
    </rPh>
    <rPh sb="18" eb="20">
      <t>ジッセキ</t>
    </rPh>
    <rPh sb="22" eb="25">
      <t>ネンイジョウ</t>
    </rPh>
    <phoneticPr fontId="1"/>
  </si>
  <si>
    <t>d.その他 「地域保健・医療」 「プライマリ・ケア」 等に関する学会、研究会等への参加実績</t>
    <phoneticPr fontId="1"/>
  </si>
  <si>
    <t>e.「地域保健・医療」 「プライマリ・ケア」 等に関する研究発表等</t>
    <phoneticPr fontId="1"/>
  </si>
  <si>
    <t>＜医師臨床研修への取り組み状況について＞</t>
    <rPh sb="1" eb="3">
      <t>イシ</t>
    </rPh>
    <rPh sb="3" eb="5">
      <t>リンショウ</t>
    </rPh>
    <rPh sb="5" eb="7">
      <t>ケンシュウ</t>
    </rPh>
    <rPh sb="9" eb="10">
      <t>ト</t>
    </rPh>
    <rPh sb="11" eb="12">
      <t>ク</t>
    </rPh>
    <rPh sb="13" eb="15">
      <t>ジョウキョウ</t>
    </rPh>
    <phoneticPr fontId="1"/>
  </si>
  <si>
    <t>①臨床研修施設に指定されている</t>
    <phoneticPr fontId="1"/>
  </si>
  <si>
    <t xml:space="preserve">②臨床研修施設の指定申請を行う予定がある </t>
    <phoneticPr fontId="1"/>
  </si>
  <si>
    <t>（申請予定時期）（年度）
※例）2021年度</t>
    <rPh sb="1" eb="3">
      <t>シンセイ</t>
    </rPh>
    <rPh sb="3" eb="5">
      <t>ヨテイ</t>
    </rPh>
    <rPh sb="5" eb="7">
      <t>ジキ</t>
    </rPh>
    <rPh sb="9" eb="11">
      <t>ネンド</t>
    </rPh>
    <rPh sb="14" eb="15">
      <t>レイ</t>
    </rPh>
    <rPh sb="20" eb="22">
      <t>ネンド</t>
    </rPh>
    <phoneticPr fontId="1"/>
  </si>
  <si>
    <t>　　協力型</t>
    <rPh sb="2" eb="5">
      <t>キョウリョクガタ</t>
    </rPh>
    <phoneticPr fontId="1"/>
  </si>
  <si>
    <t>　　協力施設</t>
    <rPh sb="2" eb="4">
      <t>キョウリョク</t>
    </rPh>
    <rPh sb="4" eb="6">
      <t>シセツ</t>
    </rPh>
    <phoneticPr fontId="1"/>
  </si>
  <si>
    <t>　　基幹型</t>
    <rPh sb="2" eb="4">
      <t>キカン</t>
    </rPh>
    <rPh sb="4" eb="5">
      <t>ガタ</t>
    </rPh>
    <phoneticPr fontId="1"/>
  </si>
  <si>
    <t>（職種別内訳）</t>
    <phoneticPr fontId="1"/>
  </si>
  <si>
    <t>職種</t>
    <rPh sb="0" eb="2">
      <t>ショクシュ</t>
    </rPh>
    <phoneticPr fontId="1"/>
  </si>
  <si>
    <t>員数</t>
    <rPh sb="0" eb="2">
      <t>インスウ</t>
    </rPh>
    <phoneticPr fontId="1"/>
  </si>
  <si>
    <t>＜歯科医師臨床研修への取り組み状況について＞</t>
    <rPh sb="1" eb="3">
      <t>シカ</t>
    </rPh>
    <rPh sb="3" eb="5">
      <t>イシ</t>
    </rPh>
    <rPh sb="5" eb="7">
      <t>リンショウ</t>
    </rPh>
    <rPh sb="7" eb="9">
      <t>ケンシュウ</t>
    </rPh>
    <rPh sb="11" eb="12">
      <t>ト</t>
    </rPh>
    <rPh sb="13" eb="14">
      <t>ク</t>
    </rPh>
    <rPh sb="15" eb="17">
      <t>ジョウキョウ</t>
    </rPh>
    <phoneticPr fontId="1"/>
  </si>
  <si>
    <r>
      <t>【新規】地域包括医療・ケア実践申立書　別添1の3
　　　　</t>
    </r>
    <r>
      <rPr>
        <b/>
        <sz val="14"/>
        <color theme="1"/>
        <rFont val="ＭＳ 明朝"/>
        <family val="1"/>
        <charset val="128"/>
      </rPr>
      <t>（認定施設・認定施設の特例施設）</t>
    </r>
    <rPh sb="1" eb="3">
      <t>シンキ</t>
    </rPh>
    <rPh sb="4" eb="6">
      <t>チイキ</t>
    </rPh>
    <rPh sb="6" eb="8">
      <t>ホウカツ</t>
    </rPh>
    <rPh sb="8" eb="10">
      <t>イリョウ</t>
    </rPh>
    <rPh sb="13" eb="15">
      <t>ジッセン</t>
    </rPh>
    <rPh sb="15" eb="18">
      <t>モウシタテショ</t>
    </rPh>
    <rPh sb="19" eb="21">
      <t>ベッテン</t>
    </rPh>
    <rPh sb="30" eb="32">
      <t>ニンテイ</t>
    </rPh>
    <rPh sb="32" eb="34">
      <t>シセツ</t>
    </rPh>
    <rPh sb="35" eb="37">
      <t>ニンテイ</t>
    </rPh>
    <rPh sb="37" eb="39">
      <t>シセツ</t>
    </rPh>
    <rPh sb="40" eb="42">
      <t>トクレイ</t>
    </rPh>
    <rPh sb="42" eb="44">
      <t>シセツ</t>
    </rPh>
    <phoneticPr fontId="1"/>
  </si>
  <si>
    <t>　 をクリックして選択</t>
    <rPh sb="9" eb="11">
      <t>センタク</t>
    </rPh>
    <phoneticPr fontId="1"/>
  </si>
  <si>
    <t>開設年月日</t>
    <rPh sb="0" eb="2">
      <t>カイセツ</t>
    </rPh>
    <rPh sb="2" eb="5">
      <t>ネンガッピ</t>
    </rPh>
    <phoneticPr fontId="1"/>
  </si>
  <si>
    <t>許可病床数</t>
    <rPh sb="0" eb="2">
      <t>キョカ</t>
    </rPh>
    <rPh sb="2" eb="5">
      <t>ビョウショウスウ</t>
    </rPh>
    <phoneticPr fontId="1"/>
  </si>
  <si>
    <t>診療科目</t>
    <rPh sb="0" eb="2">
      <t>シンリョウ</t>
    </rPh>
    <rPh sb="2" eb="4">
      <t>カモク</t>
    </rPh>
    <phoneticPr fontId="1"/>
  </si>
  <si>
    <t>記入者</t>
    <rPh sb="0" eb="2">
      <t>キニュウ</t>
    </rPh>
    <rPh sb="2" eb="3">
      <t>シャ</t>
    </rPh>
    <phoneticPr fontId="1"/>
  </si>
  <si>
    <t>実践事業名（取り組まれている地域包括医療・ケアに関する事業名を開始年月日とともにまとめて下さい）</t>
    <phoneticPr fontId="1"/>
  </si>
  <si>
    <t>【新規】地域包括医療・ケア認定審査申請書　別添1の1</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</si>
  <si>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　　あり</t>
    <phoneticPr fontId="1"/>
  </si>
  <si>
    <t>　　なし</t>
    <phoneticPr fontId="1"/>
  </si>
  <si>
    <t>　　あり</t>
    <phoneticPr fontId="1"/>
  </si>
  <si>
    <t>　　なし</t>
    <phoneticPr fontId="1"/>
  </si>
  <si>
    <t>　　あり</t>
    <phoneticPr fontId="1"/>
  </si>
  <si>
    <t>◇次の①～⑤の項目の内、3項目以上に「該当」している</t>
    <rPh sb="1" eb="2">
      <t>ツギ</t>
    </rPh>
    <rPh sb="7" eb="9">
      <t>コウモク</t>
    </rPh>
    <rPh sb="10" eb="11">
      <t>ウチ</t>
    </rPh>
    <rPh sb="13" eb="15">
      <t>コウモク</t>
    </rPh>
    <rPh sb="15" eb="17">
      <t>イジョウ</t>
    </rPh>
    <rPh sb="19" eb="21">
      <t>ガイトウ</t>
    </rPh>
    <phoneticPr fontId="1"/>
  </si>
  <si>
    <t>⑤地域の保健・医療・福祉 （介護） サービスと連携して、必要な人に、必要な医療・保健・福祉 （介護） サービスを提供している</t>
    <phoneticPr fontId="1"/>
  </si>
  <si>
    <t>◇次の①～⑤の「地域包括医療・ケアに関する実践状況」の内、3項目以上に「該当」し、かつその点数の合計が60点以上である</t>
    <rPh sb="1" eb="2">
      <t>ツギ</t>
    </rPh>
    <rPh sb="8" eb="10">
      <t>チイキ</t>
    </rPh>
    <rPh sb="10" eb="12">
      <t>ホウカツ</t>
    </rPh>
    <rPh sb="12" eb="14">
      <t>イリョウ</t>
    </rPh>
    <rPh sb="18" eb="19">
      <t>カン</t>
    </rPh>
    <rPh sb="21" eb="23">
      <t>ジッセン</t>
    </rPh>
    <rPh sb="23" eb="25">
      <t>ジョウキョウ</t>
    </rPh>
    <rPh sb="27" eb="28">
      <t>ウチ</t>
    </rPh>
    <rPh sb="30" eb="32">
      <t>コウモク</t>
    </rPh>
    <rPh sb="32" eb="34">
      <t>イジョウ</t>
    </rPh>
    <rPh sb="36" eb="38">
      <t>ガイトウ</t>
    </rPh>
    <rPh sb="45" eb="47">
      <t>テンスウ</t>
    </rPh>
    <rPh sb="48" eb="50">
      <t>ゴウケイ</t>
    </rPh>
    <rPh sb="53" eb="54">
      <t>テン</t>
    </rPh>
    <rPh sb="54" eb="56">
      <t>イジョウ</t>
    </rPh>
    <phoneticPr fontId="1"/>
  </si>
  <si>
    <t>◇次のa～gの項目の内、2項目以上に「該当」で20点</t>
    <rPh sb="1" eb="2">
      <t>ツギ</t>
    </rPh>
    <rPh sb="7" eb="9">
      <t>コウモク</t>
    </rPh>
    <rPh sb="10" eb="11">
      <t>ウチ</t>
    </rPh>
    <rPh sb="13" eb="17">
      <t>コウモクイジョウ</t>
    </rPh>
    <rPh sb="19" eb="21">
      <t>ガイトウ</t>
    </rPh>
    <rPh sb="25" eb="26">
      <t>テン</t>
    </rPh>
    <phoneticPr fontId="1"/>
  </si>
  <si>
    <t>◇次のa～nの項目の内、2項目以上に「該当」で20点</t>
    <rPh sb="1" eb="2">
      <t>ツギ</t>
    </rPh>
    <rPh sb="7" eb="9">
      <t>コウモク</t>
    </rPh>
    <rPh sb="10" eb="11">
      <t>ウチ</t>
    </rPh>
    <rPh sb="13" eb="17">
      <t>コウモクイジョウ</t>
    </rPh>
    <rPh sb="19" eb="21">
      <t>ガイトウ</t>
    </rPh>
    <rPh sb="25" eb="26">
      <t>テン</t>
    </rPh>
    <phoneticPr fontId="1"/>
  </si>
  <si>
    <t>◇次のa～hの項目の内、3項目以上に「該当」で30点</t>
    <rPh sb="1" eb="2">
      <t>ツギ</t>
    </rPh>
    <rPh sb="7" eb="9">
      <t>コウモク</t>
    </rPh>
    <rPh sb="10" eb="11">
      <t>ウチ</t>
    </rPh>
    <rPh sb="13" eb="17">
      <t>コウモクイジョウ</t>
    </rPh>
    <rPh sb="19" eb="21">
      <t>ガイトウ</t>
    </rPh>
    <rPh sb="25" eb="26">
      <t>テン</t>
    </rPh>
    <phoneticPr fontId="1"/>
  </si>
  <si>
    <t>◇次のa～mの項目の内、2項目以上に「該当」で20点</t>
    <rPh sb="1" eb="2">
      <t>ツギ</t>
    </rPh>
    <rPh sb="7" eb="9">
      <t>コウモク</t>
    </rPh>
    <rPh sb="10" eb="11">
      <t>ウチ</t>
    </rPh>
    <rPh sb="13" eb="17">
      <t>コウモクイジョウ</t>
    </rPh>
    <rPh sb="19" eb="21">
      <t>ガイトウ</t>
    </rPh>
    <rPh sb="25" eb="26">
      <t>テン</t>
    </rPh>
    <phoneticPr fontId="1"/>
  </si>
  <si>
    <t>◇次のa～eの項目の内、1項目以上に「該当」で10点</t>
    <rPh sb="1" eb="2">
      <t>ツギ</t>
    </rPh>
    <rPh sb="7" eb="9">
      <t>コウモク</t>
    </rPh>
    <rPh sb="10" eb="11">
      <t>ウチ</t>
    </rPh>
    <rPh sb="13" eb="15">
      <t>コウモク</t>
    </rPh>
    <rPh sb="15" eb="17">
      <t>イジョウ</t>
    </rPh>
    <rPh sb="19" eb="21">
      <t>ガイトウ</t>
    </rPh>
    <rPh sb="25" eb="26">
      <t>テン</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</si>
  <si>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</si>
  <si>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</si>
  <si>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</si>
  <si>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</si>
  <si>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</si>
  <si>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</si>
  <si>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r>
      <t>〔1〕.下記シート【様式第1号_入力項目】【別添1の1_入力項目】【別添1の3_実践申立書】の「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ニュウリョク</t>
    </rPh>
    <rPh sb="30" eb="32">
      <t>コウモク</t>
    </rPh>
    <rPh sb="34" eb="36">
      <t>ベッテン</t>
    </rPh>
    <rPh sb="40" eb="42">
      <t>ジッセン</t>
    </rPh>
    <rPh sb="42" eb="45">
      <t>モウシタテショ</t>
    </rPh>
    <rPh sb="49" eb="52">
      <t>ミニュウリョク</t>
    </rPh>
    <rPh sb="57" eb="58">
      <t>ミ</t>
    </rPh>
    <rPh sb="58" eb="60">
      <t>センタク</t>
    </rPh>
    <rPh sb="65" eb="67">
      <t>ヒョウジ</t>
    </rPh>
    <rPh sb="72" eb="74">
      <t>コウモク</t>
    </rPh>
    <rPh sb="75" eb="77">
      <t>ヒツヨウ</t>
    </rPh>
    <rPh sb="77" eb="79">
      <t>ジコウ</t>
    </rPh>
    <rPh sb="80" eb="82">
      <t>キニュウ</t>
    </rPh>
    <rPh sb="86" eb="88">
      <t>センタク</t>
    </rPh>
    <phoneticPr fontId="1"/>
  </si>
  <si>
    <t>□地域包括医療・ケア認定申請書（【新規】認定施設）の提出方法</t>
    <rPh sb="1" eb="3">
      <t>チイキ</t>
    </rPh>
    <rPh sb="3" eb="5">
      <t>ホウカツ</t>
    </rPh>
    <rPh sb="5" eb="7">
      <t>イリョウ</t>
    </rPh>
    <rPh sb="10" eb="12">
      <t>ニンテイ</t>
    </rPh>
    <rPh sb="12" eb="15">
      <t>シンセイショ</t>
    </rPh>
    <rPh sb="17" eb="19">
      <t>シンキ</t>
    </rPh>
    <rPh sb="20" eb="22">
      <t>ニンテイ</t>
    </rPh>
    <rPh sb="22" eb="24">
      <t>シセツ</t>
    </rPh>
    <rPh sb="26" eb="28">
      <t>テイシュツ</t>
    </rPh>
    <rPh sb="28" eb="30">
      <t>ホウホウ</t>
    </rPh>
    <phoneticPr fontId="1"/>
  </si>
  <si>
    <r>
      <t>〔4〕.</t>
    </r>
    <r>
      <rPr>
        <b/>
        <u/>
        <sz val="11"/>
        <color theme="1"/>
        <rFont val="UD デジタル 教科書体 NK-R"/>
        <family val="1"/>
        <charset val="128"/>
      </rPr>
      <t>〔2〕にて印刷、押印した「様式第1号」を国診協事務局まで郵送をお願いします。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</si>
  <si>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r>
      <t>〔2〕.下記シート【様式第1号_出力シート】を印刷し、</t>
    </r>
    <r>
      <rPr>
        <b/>
        <u/>
        <sz val="11"/>
        <color theme="1"/>
        <rFont val="UD デジタル 教科書体 NK-R"/>
        <family val="1"/>
        <charset val="128"/>
      </rPr>
      <t>「1 地域包括医療・ケア認定施設」の押印欄に押印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5" eb="47">
      <t>オウイン</t>
    </rPh>
    <rPh sb="47" eb="48">
      <t>ラン</t>
    </rPh>
    <rPh sb="49" eb="51">
      <t>オウイン</t>
    </rPh>
    <phoneticPr fontId="1"/>
  </si>
  <si>
    <t xml:space="preserve">　地域包括医療・ケア認定施設の認定審査を受けたいので、 申請いたします。 </t>
    <rPh sb="12" eb="14">
      <t>シセツ</t>
    </rPh>
    <phoneticPr fontId="1"/>
  </si>
  <si>
    <t>■１　地域包括医療・ケアの実践実績
　※例）2015年4月～</t>
    <rPh sb="3" eb="5">
      <t>チイキ</t>
    </rPh>
    <rPh sb="5" eb="7">
      <t>ホウカツ</t>
    </rPh>
    <rPh sb="7" eb="9">
      <t>イリョウ</t>
    </rPh>
    <rPh sb="13" eb="15">
      <t>ジッセン</t>
    </rPh>
    <rPh sb="15" eb="17">
      <t>ジッセキ</t>
    </rPh>
    <rPh sb="20" eb="21">
      <t>レイ</t>
    </rPh>
    <rPh sb="26" eb="27">
      <t>ネン</t>
    </rPh>
    <rPh sb="28" eb="29">
      <t>ガツ</t>
    </rPh>
    <phoneticPr fontId="1"/>
  </si>
  <si>
    <t>①地域包括医療・ケアへの取り組みを始めた時期
※例）2015年4月～</t>
    <rPh sb="1" eb="3">
      <t>チイキ</t>
    </rPh>
    <rPh sb="3" eb="5">
      <t>ホウカツ</t>
    </rPh>
    <rPh sb="5" eb="7">
      <t>イリョウ</t>
    </rPh>
    <rPh sb="12" eb="13">
      <t>ト</t>
    </rPh>
    <rPh sb="14" eb="15">
      <t>ク</t>
    </rPh>
    <rPh sb="17" eb="18">
      <t>ハジ</t>
    </rPh>
    <rPh sb="20" eb="22">
      <t>ジキ</t>
    </rPh>
    <rPh sb="24" eb="25">
      <t>レイ</t>
    </rPh>
    <rPh sb="30" eb="31">
      <t>ネン</t>
    </rPh>
    <rPh sb="32" eb="33">
      <t>ガツ</t>
    </rPh>
    <phoneticPr fontId="1"/>
  </si>
  <si>
    <t>地域包括医療・ケアの取り組み（申請施設の過去5年間に取り組んだ地域包括医療・ケアに関する事例、研究、論文、学会発表を800字～1200字にまとめて記載してください）</t>
    <rPh sb="0" eb="2">
      <t>チイキ</t>
    </rPh>
    <rPh sb="2" eb="4">
      <t>ホウカツ</t>
    </rPh>
    <rPh sb="4" eb="6">
      <t>イリョウ</t>
    </rPh>
    <rPh sb="10" eb="11">
      <t>ト</t>
    </rPh>
    <rPh sb="12" eb="13">
      <t>ク</t>
    </rPh>
    <rPh sb="15" eb="19">
      <t>シンセイシセツ</t>
    </rPh>
    <rPh sb="20" eb="22">
      <t>カコ</t>
    </rPh>
    <rPh sb="23" eb="25">
      <t>ネンカン</t>
    </rPh>
    <rPh sb="26" eb="27">
      <t>ト</t>
    </rPh>
    <rPh sb="28" eb="29">
      <t>ク</t>
    </rPh>
    <rPh sb="31" eb="33">
      <t>チイキ</t>
    </rPh>
    <rPh sb="33" eb="35">
      <t>ホウカツ</t>
    </rPh>
    <rPh sb="35" eb="37">
      <t>イリョウ</t>
    </rPh>
    <rPh sb="41" eb="42">
      <t>カン</t>
    </rPh>
    <rPh sb="44" eb="46">
      <t>ジレイ</t>
    </rPh>
    <rPh sb="47" eb="49">
      <t>ケンキュウ</t>
    </rPh>
    <rPh sb="50" eb="52">
      <t>ロンブン</t>
    </rPh>
    <rPh sb="53" eb="55">
      <t>ガッカイ</t>
    </rPh>
    <rPh sb="55" eb="57">
      <t>ハッピョウ</t>
    </rPh>
    <rPh sb="61" eb="62">
      <t>ジ</t>
    </rPh>
    <rPh sb="67" eb="68">
      <t>ジ</t>
    </rPh>
    <rPh sb="73" eb="75">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</si>
  <si>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</si>
  <si>
    <t>都道府県</t>
    <rPh sb="0" eb="4">
      <t>トドウフケン</t>
    </rPh>
    <phoneticPr fontId="1"/>
  </si>
  <si>
    <t>〔3〕.〔1〕にて必要事項を記入した本エクセルデータを国診協ホームページの「認定申請フォーム」よりご提出ください。</t>
    <rPh sb="9" eb="11">
      <t>ヒツヨウ</t>
    </rPh>
    <rPh sb="11" eb="13">
      <t>ジコウ</t>
    </rPh>
    <rPh sb="14" eb="16">
      <t>キニュウ</t>
    </rPh>
    <rPh sb="18" eb="19">
      <t>ホン</t>
    </rPh>
    <rPh sb="27" eb="30">
      <t>コクシンキョウ</t>
    </rPh>
    <rPh sb="38" eb="42">
      <t>ニンテイシンセイ</t>
    </rPh>
    <rPh sb="50" eb="52">
      <t>テイシュツ</t>
    </rPh>
    <phoneticPr fontId="1"/>
  </si>
  <si>
    <t>◎認定申請フォーム</t>
    <rPh sb="1" eb="5">
      <t>ニンテイシンセイ</t>
    </rPh>
    <phoneticPr fontId="1"/>
  </si>
  <si>
    <t>https://www.kokushinkyo.or.jp/index/tabid/868/Default.aspx</t>
    <phoneticPr fontId="1"/>
  </si>
  <si>
    <t>基幹型臨床研修病院の名称</t>
    <rPh sb="0" eb="3">
      <t>キカンガタ</t>
    </rPh>
    <rPh sb="3" eb="7">
      <t>リンショウケンシュウ</t>
    </rPh>
    <rPh sb="7" eb="9">
      <t>ビョウイン</t>
    </rPh>
    <rPh sb="10" eb="12">
      <t>メイショウ</t>
    </rPh>
    <phoneticPr fontId="1"/>
  </si>
  <si>
    <t>プログラムにおける自施設の位置付け</t>
    <phoneticPr fontId="1"/>
  </si>
  <si>
    <t>　臨床研修プログラムの名称</t>
    <rPh sb="1" eb="5">
      <t>リンショウケンシュウ</t>
    </rPh>
    <rPh sb="11" eb="13">
      <t>メイショウ</t>
    </rPh>
    <phoneticPr fontId="1"/>
  </si>
  <si>
    <t>④地域包括医療・ケア認定医の員数（申請中を含む）</t>
    <rPh sb="1" eb="3">
      <t>チイキ</t>
    </rPh>
    <rPh sb="3" eb="5">
      <t>ホウカツ</t>
    </rPh>
    <rPh sb="5" eb="7">
      <t>イリョウ</t>
    </rPh>
    <rPh sb="10" eb="12">
      <t>ニンテイ</t>
    </rPh>
    <rPh sb="12" eb="13">
      <t>イ</t>
    </rPh>
    <rPh sb="14" eb="16">
      <t>インズウ</t>
    </rPh>
    <rPh sb="17" eb="20">
      <t>シンセイチュウ</t>
    </rPh>
    <rPh sb="21" eb="22">
      <t>フク</t>
    </rPh>
    <phoneticPr fontId="1"/>
  </si>
  <si>
    <t>⑤地域包括ケア認定専門職の員数（申請中を含む）</t>
    <rPh sb="1" eb="3">
      <t>チイキ</t>
    </rPh>
    <rPh sb="3" eb="5">
      <t>ホウカツ</t>
    </rPh>
    <rPh sb="7" eb="9">
      <t>ニンテイ</t>
    </rPh>
    <rPh sb="9" eb="11">
      <t>センモン</t>
    </rPh>
    <rPh sb="11" eb="12">
      <t>ショク</t>
    </rPh>
    <rPh sb="13" eb="15">
      <t>インズウ</t>
    </rPh>
    <rPh sb="16" eb="19">
      <t>シンセイチュウ</t>
    </rPh>
    <rPh sb="20" eb="21">
      <t>フク</t>
    </rPh>
    <phoneticPr fontId="1"/>
  </si>
  <si>
    <t>　　単独型</t>
    <rPh sb="2" eb="5">
      <t>タンドクガタ</t>
    </rPh>
    <phoneticPr fontId="1"/>
  </si>
  <si>
    <t>　　管理型</t>
    <rPh sb="2" eb="5">
      <t>カンリガタ</t>
    </rPh>
    <phoneticPr fontId="1"/>
  </si>
  <si>
    <t>単独型or管理型
臨床研修病院の名称</t>
    <rPh sb="0" eb="3">
      <t>タンドクガタ</t>
    </rPh>
    <rPh sb="5" eb="8">
      <t>カンリガタ</t>
    </rPh>
    <rPh sb="9" eb="13">
      <t>リンショウケンシュウ</t>
    </rPh>
    <rPh sb="13" eb="15">
      <t>ビョウイン</t>
    </rPh>
    <rPh sb="16" eb="18">
      <t>メイショウ</t>
    </rPh>
    <phoneticPr fontId="1"/>
  </si>
  <si>
    <t>③関与する臨床研修プログラムについて
（※専門研修プログラムは記載しないでください。申請予定の物も記載してください。）</t>
    <rPh sb="21" eb="25">
      <t>センモンケンシュウ</t>
    </rPh>
    <rPh sb="31" eb="33">
      <t>キサイ</t>
    </rPh>
    <phoneticPr fontId="1"/>
  </si>
  <si>
    <t>■臨床研修における医師養成に積極的に取り組み、 研修医の受け入れ、 指導に意欲がある</t>
    <phoneticPr fontId="1"/>
  </si>
  <si>
    <t>■臨床研修における歯科医師養成に積極的に取り組み、 研修医の受け入れ、 指導に意欲がある</t>
    <rPh sb="9" eb="11">
      <t>シカ</t>
    </rPh>
    <phoneticPr fontId="1"/>
  </si>
  <si>
    <t>　　　協力型</t>
    <rPh sb="3" eb="6">
      <t>キョウリョクガタ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</si>
</sst>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人&quot;"/>
    <numFmt numFmtId="182" formatCode="General&quot;床&quot;"/>
    <numFmt numFmtId="183" formatCode="General&quot;点&quot;"/>
    <numFmt numFmtId="184" formatCode="yyyy&quot;年&quot;m&quot;月&quot;;@"/>
  </numFmts>
  <fonts count="2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sz val="12"/>
      <name val="ＭＳ ゴシック"/>
      <family val="3"/>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b/>
      <sz val="14"/>
      <color theme="1"/>
      <name val="ＭＳ 明朝"/>
      <family val="1"/>
      <charset val="128"/>
    </font>
    <font>
      <sz val="11"/>
      <color theme="1"/>
      <name val="ＭＳ 明朝"/>
      <family val="1"/>
      <charset val="128"/>
    </font>
    <font>
      <b/>
      <u/>
      <sz val="11"/>
      <color rgb="FFFF0000"/>
      <name val="ＭＳ 明朝"/>
      <family val="1"/>
      <charset val="128"/>
    </font>
    <font>
      <b/>
      <sz val="11"/>
      <color theme="1"/>
      <name val="ＭＳ Ｐゴシック"/>
      <family val="3"/>
      <charset val="128"/>
      <scheme val="minor"/>
    </font>
    <font>
      <u/>
      <sz val="10"/>
      <color theme="1"/>
      <name val="ＭＳ 明朝"/>
      <family val="1"/>
      <charset val="128"/>
    </font>
    <font>
      <sz val="12"/>
      <name val="ＭＳ 明朝"/>
      <family val="1"/>
      <charset val="128"/>
    </font>
    <font>
      <sz val="11"/>
      <color theme="1"/>
      <name val="UD デジタル 教科書体 NK-R"/>
      <family val="1"/>
      <charset val="128"/>
    </font>
    <font>
      <sz val="12"/>
      <color theme="1"/>
      <name val="UD デジタル 教科書体 NK-R"/>
      <family val="1"/>
      <charset val="128"/>
    </font>
    <font>
      <u/>
      <sz val="11"/>
      <color rgb="FFFF0000"/>
      <name val="UD デジタル 教科書体 NK-R"/>
      <family val="1"/>
      <charset val="128"/>
    </font>
    <font>
      <u/>
      <sz val="11"/>
      <color theme="10"/>
      <name val="ＭＳ Ｐゴシック"/>
      <family val="2"/>
      <charset val="128"/>
      <scheme val="minor"/>
    </font>
    <font>
      <u/>
      <sz val="11"/>
      <color theme="10"/>
      <name val="UD デジタル 教科書体 NK-R"/>
      <family val="1"/>
      <charset val="128"/>
    </font>
    <font>
      <b/>
      <u/>
      <sz val="14"/>
      <color theme="1"/>
      <name val="UD デジタル 教科書体 NK-R"/>
      <family val="1"/>
      <charset val="128"/>
    </font>
    <font>
      <sz val="12"/>
      <color theme="1"/>
      <name val="ＭＳ Ｐゴシック"/>
      <family val="2"/>
      <charset val="128"/>
      <scheme val="minor"/>
    </font>
    <font>
      <b/>
      <u/>
      <sz val="11"/>
      <color theme="1"/>
      <name val="UD デジタル 教科書体 NK-R"/>
      <family val="1"/>
      <charset val="128"/>
    </font>
    <font>
      <b/>
      <u/>
      <sz val="11"/>
      <color theme="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2" fillId="0" borderId="0">
      <alignment vertical="center"/>
    </xf>
    <xf numFmtId="0" fontId="22" fillId="0" borderId="0" applyNumberFormat="0" applyFill="0" applyBorder="0" applyAlignment="0" applyProtection="0">
      <alignment vertical="center"/>
    </xf>
  </cellStyleXfs>
  <cellXfs count="189">
    <xf numFmtId="0" fontId="0" fillId="0" borderId="0" xfId="0">
      <alignment vertical="center"/>
    </xf>
    <xf numFmtId="177" fontId="0" fillId="0" borderId="0" xfId="0" applyNumberFormat="1">
      <alignment vertical="center"/>
    </xf>
    <xf numFmtId="178" fontId="0" fillId="0" borderId="0" xfId="0" applyNumberFormat="1">
      <alignment vertical="center"/>
    </xf>
    <xf numFmtId="0" fontId="3" fillId="2" borderId="0" xfId="1" applyFont="1" applyFill="1">
      <alignment vertical="center"/>
    </xf>
    <xf numFmtId="0" fontId="6" fillId="0" borderId="0" xfId="0" applyFont="1">
      <alignment vertical="center"/>
    </xf>
    <xf numFmtId="0" fontId="6" fillId="4" borderId="1" xfId="0" applyFont="1" applyFill="1" applyBorder="1">
      <alignment vertical="center"/>
    </xf>
    <xf numFmtId="0" fontId="6" fillId="0" borderId="0" xfId="0" applyFont="1" applyAlignment="1">
      <alignment horizontal="center"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6" fillId="0" borderId="1" xfId="0" applyFont="1" applyBorder="1" applyAlignment="1">
      <alignment horizontal="left" vertical="center" indent="2" shrinkToFit="1"/>
    </xf>
    <xf numFmtId="0" fontId="9" fillId="0" borderId="0" xfId="0" applyFont="1">
      <alignment vertical="center"/>
    </xf>
    <xf numFmtId="0" fontId="10" fillId="0" borderId="0" xfId="0" applyFont="1">
      <alignment vertical="center"/>
    </xf>
    <xf numFmtId="0" fontId="11" fillId="0" borderId="0" xfId="0" applyFont="1">
      <alignment vertical="center"/>
    </xf>
    <xf numFmtId="180" fontId="6" fillId="6" borderId="4"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6" fillId="6"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pplyAlignment="1">
      <alignment horizontal="center" vertical="center"/>
    </xf>
    <xf numFmtId="0" fontId="15" fillId="0" borderId="0" xfId="0" applyFont="1">
      <alignment vertical="center"/>
    </xf>
    <xf numFmtId="0" fontId="14" fillId="0" borderId="0" xfId="0" applyFont="1" applyBorder="1" applyAlignment="1">
      <alignment horizontal="left"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6" fillId="7" borderId="1" xfId="0" applyFont="1" applyFill="1" applyBorder="1" applyAlignment="1">
      <alignment horizontal="center" vertical="center" wrapText="1"/>
    </xf>
    <xf numFmtId="0" fontId="16" fillId="0" borderId="0" xfId="0" applyFont="1">
      <alignment vertical="center"/>
    </xf>
    <xf numFmtId="0" fontId="6" fillId="7" borderId="1" xfId="0" applyFont="1" applyFill="1" applyBorder="1" applyAlignment="1">
      <alignment horizontal="center" vertical="center"/>
    </xf>
    <xf numFmtId="0" fontId="3" fillId="2" borderId="0" xfId="1" applyFont="1" applyFill="1">
      <alignment vertical="center"/>
    </xf>
    <xf numFmtId="0" fontId="6" fillId="7" borderId="1" xfId="0" applyFont="1" applyFill="1" applyBorder="1" applyAlignment="1">
      <alignment horizontal="center" vertical="center"/>
    </xf>
    <xf numFmtId="0" fontId="6" fillId="0" borderId="0" xfId="0" applyFont="1" applyBorder="1" applyAlignment="1">
      <alignment horizontal="left" vertical="center" wrapText="1"/>
    </xf>
    <xf numFmtId="183" fontId="6" fillId="7" borderId="1" xfId="0" applyNumberFormat="1" applyFont="1" applyFill="1" applyBorder="1" applyAlignment="1">
      <alignment horizontal="center" vertical="center"/>
    </xf>
    <xf numFmtId="0" fontId="5" fillId="2" borderId="0" xfId="1" applyFont="1" applyFill="1" applyAlignment="1">
      <alignment horizontal="center" vertical="center"/>
    </xf>
    <xf numFmtId="183" fontId="0" fillId="0" borderId="0" xfId="0" applyNumberFormat="1">
      <alignment vertical="center"/>
    </xf>
    <xf numFmtId="183" fontId="6" fillId="7" borderId="1" xfId="0" applyNumberFormat="1" applyFont="1" applyFill="1" applyBorder="1" applyAlignment="1">
      <alignment horizontal="center" vertical="center" wrapText="1"/>
    </xf>
    <xf numFmtId="0" fontId="18" fillId="2" borderId="0" xfId="1" applyFont="1" applyFill="1">
      <alignment vertical="center"/>
    </xf>
    <xf numFmtId="0" fontId="18" fillId="2" borderId="0" xfId="1" applyFont="1" applyFill="1" applyAlignment="1" applyProtection="1">
      <alignment horizontal="center" vertical="center"/>
    </xf>
    <xf numFmtId="0" fontId="5" fillId="2" borderId="0" xfId="1" applyFont="1" applyFill="1">
      <alignment vertical="center"/>
    </xf>
    <xf numFmtId="0" fontId="18" fillId="2" borderId="0" xfId="1" applyFont="1" applyFill="1" applyAlignment="1">
      <alignment horizontal="left" vertical="top" wrapText="1"/>
    </xf>
    <xf numFmtId="0" fontId="18" fillId="2" borderId="0" xfId="1" applyFont="1" applyFill="1" applyAlignment="1">
      <alignment horizontal="right" vertical="center"/>
    </xf>
    <xf numFmtId="0" fontId="0" fillId="0" borderId="0" xfId="0" applyProtection="1">
      <alignment vertical="center"/>
      <protection locked="0"/>
    </xf>
    <xf numFmtId="0" fontId="18" fillId="2" borderId="0" xfId="1" applyFont="1" applyFill="1" applyAlignment="1" applyProtection="1">
      <alignment vertical="center"/>
    </xf>
    <xf numFmtId="0" fontId="18" fillId="2" borderId="0" xfId="1" applyFont="1" applyFill="1" applyAlignment="1" applyProtection="1">
      <alignment horizontal="left" vertical="center"/>
    </xf>
    <xf numFmtId="0" fontId="18" fillId="2" borderId="0" xfId="1" applyFont="1" applyFill="1" applyProtection="1">
      <alignment vertical="center"/>
    </xf>
    <xf numFmtId="0" fontId="19" fillId="0" borderId="0" xfId="0" applyFont="1">
      <alignment vertical="center"/>
    </xf>
    <xf numFmtId="0" fontId="23" fillId="0" borderId="0" xfId="2" applyFont="1">
      <alignment vertical="center"/>
    </xf>
    <xf numFmtId="0" fontId="19" fillId="0" borderId="0" xfId="0" applyFont="1" applyAlignment="1">
      <alignment vertical="center" wrapText="1"/>
    </xf>
    <xf numFmtId="0" fontId="25" fillId="0" borderId="0" xfId="0" applyFont="1">
      <alignment vertical="center"/>
    </xf>
    <xf numFmtId="0" fontId="20" fillId="0" borderId="0" xfId="0" applyFont="1" applyAlignment="1">
      <alignment vertical="center" wrapText="1"/>
    </xf>
    <xf numFmtId="0" fontId="20" fillId="0" borderId="0" xfId="0" applyFont="1" applyAlignment="1">
      <alignment vertical="center"/>
    </xf>
    <xf numFmtId="0" fontId="0" fillId="0" borderId="0" xfId="0" applyFont="1">
      <alignment vertical="center"/>
    </xf>
    <xf numFmtId="0" fontId="24" fillId="0" borderId="0" xfId="0" applyFont="1">
      <alignment vertical="center"/>
    </xf>
    <xf numFmtId="0" fontId="19" fillId="0" borderId="0" xfId="0" applyFont="1" applyAlignment="1">
      <alignment horizontal="left" vertical="center"/>
    </xf>
    <xf numFmtId="0" fontId="19" fillId="0" borderId="0" xfId="0" applyFont="1" applyAlignment="1">
      <alignment horizontal="left" vertical="center"/>
    </xf>
    <xf numFmtId="0" fontId="27" fillId="0" borderId="0" xfId="2" applyFont="1">
      <alignment vertical="center"/>
    </xf>
    <xf numFmtId="0" fontId="6" fillId="8" borderId="2" xfId="0" applyFont="1" applyFill="1" applyBorder="1" applyAlignment="1">
      <alignment horizontal="left" vertical="center" shrinkToFit="1"/>
    </xf>
    <xf numFmtId="0" fontId="6" fillId="8" borderId="3" xfId="0" applyFont="1" applyFill="1" applyBorder="1" applyAlignment="1">
      <alignment horizontal="left" vertical="center" shrinkToFit="1"/>
    </xf>
    <xf numFmtId="0" fontId="6" fillId="8" borderId="4" xfId="0" applyFont="1" applyFill="1" applyBorder="1" applyAlignment="1">
      <alignment horizontal="left" vertical="center" shrinkToFit="1"/>
    </xf>
    <xf numFmtId="0" fontId="6" fillId="0" borderId="0" xfId="0" applyFont="1" applyFill="1">
      <alignment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xf>
    <xf numFmtId="0" fontId="19" fillId="0" borderId="0" xfId="0" applyFont="1" applyAlignment="1">
      <alignment horizontal="left" vertical="center" wrapText="1"/>
    </xf>
    <xf numFmtId="0" fontId="24" fillId="0" borderId="0" xfId="0" applyFont="1" applyAlignment="1">
      <alignment horizontal="left" vertical="center"/>
    </xf>
    <xf numFmtId="0" fontId="19" fillId="0" borderId="0" xfId="0" applyFont="1" applyAlignment="1">
      <alignment horizontal="left" vertical="center"/>
    </xf>
    <xf numFmtId="179" fontId="14" fillId="4" borderId="2" xfId="0" applyNumberFormat="1" applyFont="1" applyFill="1" applyBorder="1" applyAlignment="1" applyProtection="1">
      <alignment horizontal="center" vertical="center"/>
      <protection locked="0"/>
    </xf>
    <xf numFmtId="179" fontId="14" fillId="4" borderId="3" xfId="0" applyNumberFormat="1" applyFont="1" applyFill="1" applyBorder="1" applyAlignment="1" applyProtection="1">
      <alignment horizontal="center" vertical="center"/>
      <protection locked="0"/>
    </xf>
    <xf numFmtId="179" fontId="14" fillId="4" borderId="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xf>
    <xf numFmtId="0" fontId="14" fillId="3" borderId="1" xfId="0" applyFont="1" applyFill="1" applyBorder="1" applyAlignment="1" applyProtection="1">
      <alignment horizontal="center" vertical="center"/>
      <protection locked="0"/>
    </xf>
    <xf numFmtId="14" fontId="14" fillId="0" borderId="2" xfId="0" applyNumberFormat="1" applyFont="1" applyBorder="1" applyAlignment="1">
      <alignment horizontal="center" vertical="center"/>
    </xf>
    <xf numFmtId="14" fontId="14" fillId="0" borderId="4" xfId="0" applyNumberFormat="1" applyFont="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0" borderId="2" xfId="0" applyFont="1" applyBorder="1" applyAlignment="1">
      <alignment horizontal="center" vertical="center" wrapText="1"/>
    </xf>
    <xf numFmtId="0" fontId="14" fillId="0" borderId="4" xfId="0" applyFont="1" applyBorder="1" applyAlignment="1">
      <alignment horizontal="center" vertical="center"/>
    </xf>
    <xf numFmtId="49" fontId="14" fillId="5" borderId="2" xfId="0"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4" xfId="0" applyNumberFormat="1"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8" fillId="2" borderId="0" xfId="1" applyFont="1" applyFill="1" applyAlignment="1">
      <alignment horizontal="right" vertical="center"/>
    </xf>
    <xf numFmtId="0" fontId="5" fillId="2" borderId="0" xfId="1" applyFont="1" applyFill="1" applyAlignment="1">
      <alignment horizontal="center" vertical="center"/>
    </xf>
    <xf numFmtId="0" fontId="18" fillId="2" borderId="0" xfId="1" applyFont="1" applyFill="1" applyAlignment="1">
      <alignment horizontal="center" vertical="top" wrapText="1"/>
    </xf>
    <xf numFmtId="0" fontId="18" fillId="2" borderId="0" xfId="1" applyFont="1" applyFill="1">
      <alignment vertical="center"/>
    </xf>
    <xf numFmtId="179" fontId="18" fillId="2" borderId="0" xfId="1" applyNumberFormat="1" applyFont="1" applyFill="1" applyAlignment="1" applyProtection="1">
      <alignment horizontal="center" vertical="center"/>
    </xf>
    <xf numFmtId="0" fontId="18" fillId="2" borderId="0" xfId="1" applyFont="1" applyFill="1" applyAlignment="1" applyProtection="1">
      <alignment horizontal="left" vertical="center" wrapText="1"/>
    </xf>
    <xf numFmtId="0" fontId="18" fillId="2" borderId="0" xfId="1" applyFont="1" applyFill="1" applyAlignment="1" applyProtection="1">
      <alignment horizontal="left" vertical="center"/>
    </xf>
    <xf numFmtId="0" fontId="18" fillId="2" borderId="0" xfId="1" applyFont="1" applyFill="1" applyAlignment="1" applyProtection="1">
      <alignment horizontal="center" vertical="center"/>
    </xf>
    <xf numFmtId="0" fontId="6" fillId="0" borderId="1" xfId="0" applyFont="1" applyBorder="1" applyAlignment="1">
      <alignment horizontal="left" vertical="center" wrapText="1" indent="1" shrinkToFit="1"/>
    </xf>
    <xf numFmtId="0" fontId="6" fillId="0" borderId="1" xfId="0" applyFont="1" applyBorder="1" applyAlignment="1">
      <alignment horizontal="left" vertical="center" indent="1" shrinkToFit="1"/>
    </xf>
    <xf numFmtId="181" fontId="6" fillId="5" borderId="1" xfId="0" applyNumberFormat="1" applyFont="1" applyFill="1" applyBorder="1" applyAlignment="1" applyProtection="1">
      <alignment horizontal="center" vertical="center"/>
      <protection locked="0"/>
    </xf>
    <xf numFmtId="0" fontId="6" fillId="0" borderId="1" xfId="0" applyFont="1" applyBorder="1" applyAlignment="1">
      <alignment horizontal="left" vertical="center" wrapText="1" indent="1"/>
    </xf>
    <xf numFmtId="0" fontId="6" fillId="8" borderId="1" xfId="0" applyFont="1" applyFill="1" applyBorder="1" applyAlignment="1" applyProtection="1">
      <alignment horizontal="center" vertical="center" shrinkToFit="1"/>
      <protection locked="0"/>
    </xf>
    <xf numFmtId="0" fontId="6" fillId="8" borderId="1" xfId="0" applyFont="1" applyFill="1" applyBorder="1" applyAlignment="1" applyProtection="1">
      <alignment horizontal="center" vertical="center" wrapText="1"/>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2" xfId="0" applyFont="1" applyBorder="1" applyAlignment="1">
      <alignment horizontal="left" vertical="center" wrapText="1" indent="2" shrinkToFit="1"/>
    </xf>
    <xf numFmtId="0" fontId="6" fillId="0" borderId="3" xfId="0" applyFont="1" applyBorder="1" applyAlignment="1">
      <alignment horizontal="left" vertical="center" indent="2" shrinkToFit="1"/>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shrinkToFit="1"/>
      <protection locked="0"/>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6" fillId="3" borderId="1" xfId="0" applyFont="1" applyFill="1" applyBorder="1" applyAlignment="1" applyProtection="1">
      <alignment horizontal="left" vertical="top" wrapText="1"/>
      <protection locked="0"/>
    </xf>
    <xf numFmtId="0" fontId="6" fillId="0" borderId="1" xfId="0" applyFont="1" applyBorder="1" applyAlignment="1">
      <alignment horizontal="left" vertical="center" indent="1"/>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0" borderId="2" xfId="0" applyFont="1" applyBorder="1" applyAlignment="1">
      <alignment horizontal="left" vertical="center" wrapText="1" indent="2"/>
    </xf>
    <xf numFmtId="0" fontId="6" fillId="0" borderId="3" xfId="0" applyFont="1" applyBorder="1" applyAlignment="1">
      <alignment horizontal="left" vertical="center" wrapText="1" indent="2"/>
    </xf>
    <xf numFmtId="0" fontId="6" fillId="0" borderId="4" xfId="0" applyFont="1" applyBorder="1" applyAlignment="1">
      <alignment horizontal="left" vertical="center" wrapText="1" indent="2"/>
    </xf>
    <xf numFmtId="0" fontId="6" fillId="0" borderId="1" xfId="0" applyFont="1" applyBorder="1" applyAlignment="1">
      <alignment horizontal="left" vertical="center" wrapText="1" indent="2"/>
    </xf>
    <xf numFmtId="0" fontId="17" fillId="0" borderId="2" xfId="0" applyFont="1" applyBorder="1" applyAlignment="1">
      <alignment horizontal="left" vertical="center" wrapText="1" indent="1"/>
    </xf>
    <xf numFmtId="0" fontId="17" fillId="0" borderId="3" xfId="0" applyFont="1" applyBorder="1" applyAlignment="1">
      <alignment horizontal="left" vertical="center" wrapText="1" indent="1"/>
    </xf>
    <xf numFmtId="0" fontId="17" fillId="0" borderId="4" xfId="0" applyFont="1" applyBorder="1" applyAlignment="1">
      <alignment horizontal="left" vertical="center" wrapText="1" inden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indent="1" shrinkToFit="1"/>
    </xf>
    <xf numFmtId="0" fontId="6" fillId="0" borderId="3" xfId="0" applyFont="1" applyBorder="1" applyAlignment="1">
      <alignment horizontal="left" vertical="center" indent="1" shrinkToFit="1"/>
    </xf>
    <xf numFmtId="181" fontId="6" fillId="5" borderId="2" xfId="0" applyNumberFormat="1" applyFont="1" applyFill="1" applyBorder="1" applyAlignment="1" applyProtection="1">
      <alignment horizontal="center" vertical="center"/>
      <protection locked="0"/>
    </xf>
    <xf numFmtId="181" fontId="6" fillId="5" borderId="3" xfId="0" applyNumberFormat="1" applyFont="1" applyFill="1" applyBorder="1" applyAlignment="1" applyProtection="1">
      <alignment horizontal="center" vertical="center"/>
      <protection locked="0"/>
    </xf>
    <xf numFmtId="181" fontId="6" fillId="5" borderId="4" xfId="0" applyNumberFormat="1" applyFont="1" applyFill="1" applyBorder="1" applyAlignment="1" applyProtection="1">
      <alignment horizontal="center" vertical="center"/>
      <protection locked="0"/>
    </xf>
    <xf numFmtId="0" fontId="6" fillId="7" borderId="1" xfId="0" applyFont="1" applyFill="1" applyBorder="1" applyAlignment="1">
      <alignment horizontal="center" vertical="center" shrinkToFit="1"/>
    </xf>
    <xf numFmtId="0" fontId="6" fillId="7" borderId="2"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0" borderId="10"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 xfId="0" applyFont="1" applyBorder="1" applyAlignment="1">
      <alignment horizontal="left" vertical="center" wrapText="1"/>
    </xf>
    <xf numFmtId="184" fontId="6" fillId="4" borderId="2" xfId="0" applyNumberFormat="1" applyFont="1" applyFill="1" applyBorder="1" applyAlignment="1" applyProtection="1">
      <alignment horizontal="center" vertical="center"/>
      <protection locked="0"/>
    </xf>
    <xf numFmtId="184" fontId="6" fillId="4" borderId="3" xfId="0" applyNumberFormat="1" applyFont="1" applyFill="1" applyBorder="1" applyAlignment="1" applyProtection="1">
      <alignment horizontal="center" vertical="center"/>
      <protection locked="0"/>
    </xf>
    <xf numFmtId="184" fontId="6" fillId="4" borderId="4" xfId="0" applyNumberFormat="1" applyFont="1" applyFill="1" applyBorder="1" applyAlignment="1" applyProtection="1">
      <alignment horizontal="center" vertical="center"/>
      <protection locked="0"/>
    </xf>
    <xf numFmtId="0" fontId="6" fillId="0" borderId="1" xfId="0" applyFont="1" applyBorder="1" applyAlignment="1">
      <alignment horizontal="left" vertical="center"/>
    </xf>
    <xf numFmtId="0" fontId="6" fillId="7" borderId="1" xfId="0" applyFont="1" applyFill="1" applyBorder="1" applyAlignment="1">
      <alignment horizontal="center" vertical="center"/>
    </xf>
    <xf numFmtId="0" fontId="6" fillId="0" borderId="2"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3" borderId="2" xfId="0" applyFont="1" applyFill="1" applyBorder="1" applyAlignment="1" applyProtection="1">
      <alignment horizontal="left" vertical="center" shrinkToFit="1"/>
      <protection locked="0"/>
    </xf>
    <xf numFmtId="0" fontId="6" fillId="3" borderId="3" xfId="0" applyFont="1" applyFill="1" applyBorder="1" applyAlignment="1" applyProtection="1">
      <alignment horizontal="left" vertical="center" shrinkToFit="1"/>
      <protection locked="0"/>
    </xf>
    <xf numFmtId="0" fontId="6" fillId="3" borderId="4" xfId="0" applyFont="1" applyFill="1" applyBorder="1" applyAlignment="1" applyProtection="1">
      <alignment horizontal="left" vertical="center" shrinkToFit="1"/>
      <protection locked="0"/>
    </xf>
    <xf numFmtId="0" fontId="6" fillId="0" borderId="0" xfId="0" applyFont="1" applyAlignment="1">
      <alignment horizontal="left" vertical="center" wrapText="1"/>
    </xf>
    <xf numFmtId="0" fontId="6" fillId="0" borderId="5" xfId="0" applyFont="1" applyBorder="1" applyAlignment="1">
      <alignment horizontal="left" vertical="center" indent="1"/>
    </xf>
    <xf numFmtId="0" fontId="6" fillId="0" borderId="5" xfId="0" applyFont="1" applyBorder="1" applyAlignment="1">
      <alignment horizontal="left" vertical="center" indent="1" shrinkToFit="1"/>
    </xf>
    <xf numFmtId="181"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shrinkToFit="1"/>
      <protection locked="0"/>
    </xf>
    <xf numFmtId="0" fontId="6" fillId="0" borderId="5" xfId="0" applyFont="1" applyBorder="1" applyAlignment="1">
      <alignment horizontal="left" vertical="center" wrapText="1" indent="1" shrinkToFit="1"/>
    </xf>
    <xf numFmtId="0" fontId="6" fillId="0" borderId="6" xfId="0" applyFont="1" applyBorder="1" applyAlignment="1">
      <alignment horizontal="left" vertical="center" wrapText="1" indent="1" shrinkToFit="1"/>
    </xf>
    <xf numFmtId="0" fontId="6" fillId="0" borderId="7" xfId="0" applyFont="1" applyBorder="1" applyAlignment="1">
      <alignment horizontal="left" vertical="center" wrapText="1" indent="1" shrinkToFit="1"/>
    </xf>
    <xf numFmtId="0" fontId="6" fillId="0" borderId="3" xfId="0" applyFont="1" applyBorder="1" applyAlignment="1">
      <alignment horizontal="center" vertical="center" shrinkToFit="1"/>
    </xf>
    <xf numFmtId="181" fontId="6" fillId="0" borderId="2" xfId="0" applyNumberFormat="1" applyFont="1" applyFill="1" applyBorder="1" applyAlignment="1">
      <alignment horizontal="center" vertical="center"/>
    </xf>
    <xf numFmtId="181" fontId="6" fillId="0" borderId="3" xfId="0" applyNumberFormat="1" applyFont="1" applyFill="1" applyBorder="1" applyAlignment="1">
      <alignment horizontal="center" vertical="center"/>
    </xf>
    <xf numFmtId="181" fontId="6" fillId="0" borderId="4" xfId="0" applyNumberFormat="1" applyFont="1" applyFill="1" applyBorder="1" applyAlignment="1">
      <alignment horizontal="center" vertical="center"/>
    </xf>
    <xf numFmtId="0" fontId="8" fillId="0" borderId="0" xfId="0" applyFont="1">
      <alignment vertical="center"/>
    </xf>
    <xf numFmtId="0" fontId="6" fillId="0" borderId="3" xfId="0" applyFont="1" applyBorder="1" applyAlignment="1">
      <alignment horizontal="left" vertical="center" wrapText="1" indent="1" shrinkToFit="1"/>
    </xf>
    <xf numFmtId="0" fontId="6" fillId="0" borderId="4" xfId="0" applyFont="1" applyBorder="1" applyAlignment="1">
      <alignment horizontal="left" vertical="center" wrapText="1" indent="1" shrinkToFit="1"/>
    </xf>
    <xf numFmtId="0" fontId="6" fillId="3" borderId="1"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top" wrapText="1"/>
      <protection locked="0"/>
    </xf>
    <xf numFmtId="0" fontId="6" fillId="0" borderId="1" xfId="0" applyFont="1" applyBorder="1">
      <alignment vertical="center"/>
    </xf>
    <xf numFmtId="0" fontId="6" fillId="0" borderId="1" xfId="0" applyFont="1" applyBorder="1" applyAlignment="1">
      <alignment horizontal="left" vertical="center" shrinkToFit="1"/>
    </xf>
    <xf numFmtId="0" fontId="8" fillId="0" borderId="0" xfId="0" applyFont="1" applyAlignment="1">
      <alignment vertical="center" wrapText="1"/>
    </xf>
    <xf numFmtId="182" fontId="6" fillId="5" borderId="2" xfId="0" applyNumberFormat="1" applyFont="1" applyFill="1" applyBorder="1" applyAlignment="1" applyProtection="1">
      <alignment horizontal="center" vertical="center"/>
      <protection locked="0"/>
    </xf>
    <xf numFmtId="182" fontId="6" fillId="5" borderId="3" xfId="0" applyNumberFormat="1" applyFont="1" applyFill="1" applyBorder="1" applyAlignment="1" applyProtection="1">
      <alignment horizontal="center" vertical="center"/>
      <protection locked="0"/>
    </xf>
    <xf numFmtId="182" fontId="6" fillId="5" borderId="4" xfId="0" applyNumberFormat="1" applyFont="1" applyFill="1" applyBorder="1" applyAlignment="1" applyProtection="1">
      <alignment horizontal="center" vertical="center"/>
      <protection locked="0"/>
    </xf>
    <xf numFmtId="14" fontId="6" fillId="4" borderId="1" xfId="0" applyNumberFormat="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11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bgColor theme="6" tint="0.59996337778862885"/>
        </patternFill>
      </fill>
    </dxf>
    <dxf>
      <fill>
        <patternFill>
          <bgColor theme="9" tint="0.59996337778862885"/>
        </patternFill>
      </fill>
    </dxf>
    <dxf>
      <fill>
        <patternFill>
          <bgColor theme="0"/>
        </patternFill>
      </fill>
    </dxf>
    <dxf>
      <fill>
        <patternFill>
          <bgColor theme="0"/>
        </patternFill>
      </fill>
    </dxf>
    <dxf>
      <fill>
        <patternFill>
          <bgColor theme="6" tint="0.59996337778862885"/>
        </patternFill>
      </fill>
    </dxf>
    <dxf>
      <fill>
        <patternFill>
          <bgColor theme="9" tint="0.59996337778862885"/>
        </patternFill>
      </fill>
    </dxf>
    <dxf>
      <fill>
        <patternFill patternType="solid">
          <bgColor theme="0"/>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J$8"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fmlaLink="$J$74"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fmlaLink="$J$76"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firstButton="1" fmlaLink="$J$77"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firstButton="1" fmlaLink="$J$78"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fmlaLink="$J$79" lockText="1" noThreeD="1"/>
</file>

<file path=xl/ctrlProps/ctrlProp11.xml><?xml version="1.0" encoding="utf-8"?>
<formControlPr xmlns="http://schemas.microsoft.com/office/spreadsheetml/2009/9/main" objectType="Radio" firstButton="1" fmlaLink="$J$2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J$20"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J$22"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J$56"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J$83" lockText="1" noThreeD="1"/>
</file>

<file path=xl/ctrlProps/ctrlProp17.xml><?xml version="1.0" encoding="utf-8"?>
<formControlPr xmlns="http://schemas.microsoft.com/office/spreadsheetml/2009/9/main" objectType="Radio" firstButton="1" fmlaLink="$J$30"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firstButton="1" fmlaLink="$J$85"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firstButton="1" fmlaLink="$J$86"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firstButton="1" fmlaLink="$J$87"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fmlaLink="$J$106"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firstButton="1" fmlaLink="$J$105" lockText="1" noThreeD="1"/>
</file>

<file path=xl/ctrlProps/ctrlProp19.xml><?xml version="1.0" encoding="utf-8"?>
<formControlPr xmlns="http://schemas.microsoft.com/office/spreadsheetml/2009/9/main" objectType="Radio" firstButton="1" fmlaLink="$J$29"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fmlaLink="$J$128" lockText="1" noThreeD="1"/>
</file>

<file path=xl/ctrlProps/ctrlProp194.xml><?xml version="1.0" encoding="utf-8"?>
<formControlPr xmlns="http://schemas.microsoft.com/office/spreadsheetml/2009/9/main" objectType="Radio" firstButton="1" fmlaLink="$J$127"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firstButton="1" fmlaLink="$J$110"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firstButton="1" fmlaLink="$J$111"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firstButton="1" fmlaLink="$J$112"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J$113" lockText="1" noThreeD="1"/>
</file>

<file path=xl/ctrlProps/ctrlProp21.xml><?xml version="1.0" encoding="utf-8"?>
<formControlPr xmlns="http://schemas.microsoft.com/office/spreadsheetml/2009/9/main" objectType="Radio" firstButton="1" fmlaLink="$J$95"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J$1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Radio" firstButton="1" fmlaLink="$J$132"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firstButton="1" fmlaLink="$J$133"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firstButton="1" fmlaLink="$J$134"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J$96" lockText="1" noThreeD="1"/>
</file>

<file path=xl/ctrlProps/ctrlProp230.xml><?xml version="1.0" encoding="utf-8"?>
<formControlPr xmlns="http://schemas.microsoft.com/office/spreadsheetml/2009/9/main" objectType="Radio" firstButton="1" fmlaLink="$J$135"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firstButton="1" fmlaLink="$J$136"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J$97"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J$98"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J$99" lockText="1" noThreeD="1"/>
</file>

<file path=xl/ctrlProps/ctrlProp3.xml><?xml version="1.0" encoding="utf-8"?>
<formControlPr xmlns="http://schemas.microsoft.com/office/spreadsheetml/2009/9/main" objectType="Radio" firstButton="1" fmlaLink="$J$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J$100"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J$3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J$3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J$33"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J$34"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J$3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J$4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J$3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J$4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J$42"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J$43"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J$44"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J$45"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J$4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J$46" lockText="1" noThreeD="1"/>
</file>

<file path=xl/ctrlProps/ctrlProp6.xml><?xml version="1.0" encoding="utf-8"?>
<formControlPr xmlns="http://schemas.microsoft.com/office/spreadsheetml/2009/9/main" objectType="Radio" firstButton="1" fmlaLink="$J$10"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J$48"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fmlaLink="$J$49"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J$50"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J$5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J$52"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J$57"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J$58"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J$59"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J$60"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J$61" lockText="1" noThreeD="1"/>
</file>

<file path=xl/ctrlProps/ctrlProp8.xml><?xml version="1.0" encoding="utf-8"?>
<formControlPr xmlns="http://schemas.microsoft.com/office/spreadsheetml/2009/9/main" objectType="Radio" firstButton="1" fmlaLink="$J$18"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J$62"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J$63"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J$68"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J$67"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J$69" lockText="1" noThreeD="1"/>
</file>

<file path=xl/ctrlProps/ctrlProp9.xml><?xml version="1.0" encoding="utf-8"?>
<formControlPr xmlns="http://schemas.microsoft.com/office/spreadsheetml/2009/9/main" objectType="Radio" firstButton="1" fmlaLink="$J$19"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J$70"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J$7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J$72"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J$73"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fmlaLink="$J$7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7</xdr:row>
          <xdr:rowOff>9525</xdr:rowOff>
        </xdr:from>
        <xdr:to>
          <xdr:col>5</xdr:col>
          <xdr:colOff>276225</xdr:colOff>
          <xdr:row>8</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9525</xdr:rowOff>
        </xdr:from>
        <xdr:to>
          <xdr:col>6</xdr:col>
          <xdr:colOff>361950</xdr:colOff>
          <xdr:row>8</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9525</xdr:rowOff>
        </xdr:from>
        <xdr:to>
          <xdr:col>5</xdr:col>
          <xdr:colOff>276225</xdr:colOff>
          <xdr:row>9</xdr:row>
          <xdr:rowOff>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9525</xdr:rowOff>
        </xdr:from>
        <xdr:to>
          <xdr:col>6</xdr:col>
          <xdr:colOff>361950</xdr:colOff>
          <xdr:row>9</xdr:row>
          <xdr:rowOff>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161925</xdr:rowOff>
        </xdr:from>
        <xdr:to>
          <xdr:col>7</xdr:col>
          <xdr:colOff>0</xdr:colOff>
          <xdr:row>8</xdr:row>
          <xdr:rowOff>19050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9525</xdr:rowOff>
        </xdr:from>
        <xdr:to>
          <xdr:col>5</xdr:col>
          <xdr:colOff>266700</xdr:colOff>
          <xdr:row>10</xdr:row>
          <xdr:rowOff>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9525</xdr:rowOff>
        </xdr:from>
        <xdr:to>
          <xdr:col>6</xdr:col>
          <xdr:colOff>285750</xdr:colOff>
          <xdr:row>10</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295275</xdr:rowOff>
        </xdr:from>
        <xdr:to>
          <xdr:col>5</xdr:col>
          <xdr:colOff>247650</xdr:colOff>
          <xdr:row>17</xdr:row>
          <xdr:rowOff>371475</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9525</xdr:rowOff>
        </xdr:from>
        <xdr:to>
          <xdr:col>5</xdr:col>
          <xdr:colOff>266700</xdr:colOff>
          <xdr:row>19</xdr:row>
          <xdr:rowOff>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6</xdr:col>
          <xdr:colOff>266700</xdr:colOff>
          <xdr:row>18</xdr:row>
          <xdr:rowOff>180975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9525</xdr:rowOff>
        </xdr:from>
        <xdr:to>
          <xdr:col>5</xdr:col>
          <xdr:colOff>266700</xdr:colOff>
          <xdr:row>20</xdr:row>
          <xdr:rowOff>180975</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9525</xdr:rowOff>
        </xdr:from>
        <xdr:to>
          <xdr:col>6</xdr:col>
          <xdr:colOff>266700</xdr:colOff>
          <xdr:row>20</xdr:row>
          <xdr:rowOff>180975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9525</xdr:rowOff>
        </xdr:from>
        <xdr:to>
          <xdr:col>5</xdr:col>
          <xdr:colOff>266700</xdr:colOff>
          <xdr:row>20</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xdr:rowOff>
        </xdr:from>
        <xdr:to>
          <xdr:col>6</xdr:col>
          <xdr:colOff>276225</xdr:colOff>
          <xdr:row>20</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47625</xdr:rowOff>
        </xdr:from>
        <xdr:to>
          <xdr:col>5</xdr:col>
          <xdr:colOff>266700</xdr:colOff>
          <xdr:row>21</xdr:row>
          <xdr:rowOff>419100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28575</xdr:rowOff>
        </xdr:from>
        <xdr:to>
          <xdr:col>6</xdr:col>
          <xdr:colOff>276225</xdr:colOff>
          <xdr:row>21</xdr:row>
          <xdr:rowOff>409575</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266700</xdr:colOff>
          <xdr:row>30</xdr:row>
          <xdr:rowOff>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276225</xdr:colOff>
          <xdr:row>30</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9525</xdr:rowOff>
        </xdr:from>
        <xdr:to>
          <xdr:col>5</xdr:col>
          <xdr:colOff>266700</xdr:colOff>
          <xdr:row>28</xdr:row>
          <xdr:rowOff>180975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9525</xdr:rowOff>
        </xdr:from>
        <xdr:to>
          <xdr:col>6</xdr:col>
          <xdr:colOff>266700</xdr:colOff>
          <xdr:row>28</xdr:row>
          <xdr:rowOff>180975</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94</xdr:row>
          <xdr:rowOff>9525</xdr:rowOff>
        </xdr:from>
        <xdr:to>
          <xdr:col>5</xdr:col>
          <xdr:colOff>266700</xdr:colOff>
          <xdr:row>94</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94</xdr:row>
          <xdr:rowOff>9525</xdr:rowOff>
        </xdr:from>
        <xdr:to>
          <xdr:col>6</xdr:col>
          <xdr:colOff>266700</xdr:colOff>
          <xdr:row>94</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95</xdr:row>
          <xdr:rowOff>9525</xdr:rowOff>
        </xdr:from>
        <xdr:to>
          <xdr:col>5</xdr:col>
          <xdr:colOff>266700</xdr:colOff>
          <xdr:row>95</xdr:row>
          <xdr:rowOff>180975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95</xdr:row>
          <xdr:rowOff>9525</xdr:rowOff>
        </xdr:from>
        <xdr:to>
          <xdr:col>6</xdr:col>
          <xdr:colOff>266700</xdr:colOff>
          <xdr:row>95</xdr:row>
          <xdr:rowOff>180975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96</xdr:row>
          <xdr:rowOff>9525</xdr:rowOff>
        </xdr:from>
        <xdr:to>
          <xdr:col>5</xdr:col>
          <xdr:colOff>266700</xdr:colOff>
          <xdr:row>96</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96</xdr:row>
          <xdr:rowOff>9525</xdr:rowOff>
        </xdr:from>
        <xdr:to>
          <xdr:col>6</xdr:col>
          <xdr:colOff>266700</xdr:colOff>
          <xdr:row>96</xdr:row>
          <xdr:rowOff>180975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97</xdr:row>
          <xdr:rowOff>66675</xdr:rowOff>
        </xdr:from>
        <xdr:to>
          <xdr:col>5</xdr:col>
          <xdr:colOff>276225</xdr:colOff>
          <xdr:row>97</xdr:row>
          <xdr:rowOff>333375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97</xdr:row>
          <xdr:rowOff>28575</xdr:rowOff>
        </xdr:from>
        <xdr:to>
          <xdr:col>6</xdr:col>
          <xdr:colOff>285750</xdr:colOff>
          <xdr:row>97</xdr:row>
          <xdr:rowOff>342900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98</xdr:row>
          <xdr:rowOff>9525</xdr:rowOff>
        </xdr:from>
        <xdr:to>
          <xdr:col>5</xdr:col>
          <xdr:colOff>266700</xdr:colOff>
          <xdr:row>98</xdr:row>
          <xdr:rowOff>180975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98</xdr:row>
          <xdr:rowOff>9525</xdr:rowOff>
        </xdr:from>
        <xdr:to>
          <xdr:col>6</xdr:col>
          <xdr:colOff>266700</xdr:colOff>
          <xdr:row>98</xdr:row>
          <xdr:rowOff>180975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99</xdr:row>
          <xdr:rowOff>9525</xdr:rowOff>
        </xdr:from>
        <xdr:to>
          <xdr:col>5</xdr:col>
          <xdr:colOff>266700</xdr:colOff>
          <xdr:row>99</xdr:row>
          <xdr:rowOff>180975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99</xdr:row>
          <xdr:rowOff>9525</xdr:rowOff>
        </xdr:from>
        <xdr:to>
          <xdr:col>6</xdr:col>
          <xdr:colOff>266700</xdr:colOff>
          <xdr:row>99</xdr:row>
          <xdr:rowOff>180975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5</xdr:col>
          <xdr:colOff>266700</xdr:colOff>
          <xdr:row>31</xdr:row>
          <xdr:rowOff>0</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9525</xdr:rowOff>
        </xdr:from>
        <xdr:to>
          <xdr:col>6</xdr:col>
          <xdr:colOff>276225</xdr:colOff>
          <xdr:row>31</xdr:row>
          <xdr:rowOff>0</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9525</xdr:rowOff>
        </xdr:from>
        <xdr:to>
          <xdr:col>5</xdr:col>
          <xdr:colOff>266700</xdr:colOff>
          <xdr:row>32</xdr:row>
          <xdr:rowOff>0</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9525</xdr:rowOff>
        </xdr:from>
        <xdr:to>
          <xdr:col>6</xdr:col>
          <xdr:colOff>276225</xdr:colOff>
          <xdr:row>32</xdr:row>
          <xdr:rowOff>0</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9525</xdr:rowOff>
        </xdr:from>
        <xdr:to>
          <xdr:col>5</xdr:col>
          <xdr:colOff>266700</xdr:colOff>
          <xdr:row>33</xdr:row>
          <xdr:rowOff>0</xdr:rowOff>
        </xdr:to>
        <xdr:sp macro="" textlink="">
          <xdr:nvSpPr>
            <xdr:cNvPr id="1163" name="Option Button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9525</xdr:rowOff>
        </xdr:from>
        <xdr:to>
          <xdr:col>6</xdr:col>
          <xdr:colOff>276225</xdr:colOff>
          <xdr:row>33</xdr:row>
          <xdr:rowOff>0</xdr:rowOff>
        </xdr:to>
        <xdr:sp macro="" textlink="">
          <xdr:nvSpPr>
            <xdr:cNvPr id="1164" name="Option Button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266700</xdr:colOff>
          <xdr:row>34</xdr:row>
          <xdr:rowOff>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6</xdr:col>
          <xdr:colOff>276225</xdr:colOff>
          <xdr:row>34</xdr:row>
          <xdr:rowOff>0</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266700</xdr:colOff>
          <xdr:row>35</xdr:row>
          <xdr:rowOff>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6</xdr:col>
          <xdr:colOff>276225</xdr:colOff>
          <xdr:row>35</xdr:row>
          <xdr:rowOff>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9525</xdr:rowOff>
        </xdr:from>
        <xdr:to>
          <xdr:col>5</xdr:col>
          <xdr:colOff>266700</xdr:colOff>
          <xdr:row>40</xdr:row>
          <xdr:rowOff>0</xdr:rowOff>
        </xdr:to>
        <xdr:sp macro="" textlink="">
          <xdr:nvSpPr>
            <xdr:cNvPr id="1213" name="Option Button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9525</xdr:rowOff>
        </xdr:from>
        <xdr:to>
          <xdr:col>6</xdr:col>
          <xdr:colOff>276225</xdr:colOff>
          <xdr:row>40</xdr:row>
          <xdr:rowOff>0</xdr:rowOff>
        </xdr:to>
        <xdr:sp macro="" textlink="">
          <xdr:nvSpPr>
            <xdr:cNvPr id="1214" name="Option Button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9525</xdr:rowOff>
        </xdr:from>
        <xdr:to>
          <xdr:col>5</xdr:col>
          <xdr:colOff>266700</xdr:colOff>
          <xdr:row>38</xdr:row>
          <xdr:rowOff>180975</xdr:rowOff>
        </xdr:to>
        <xdr:sp macro="" textlink="">
          <xdr:nvSpPr>
            <xdr:cNvPr id="1216" name="Option Button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9525</xdr:rowOff>
        </xdr:from>
        <xdr:to>
          <xdr:col>6</xdr:col>
          <xdr:colOff>266700</xdr:colOff>
          <xdr:row>38</xdr:row>
          <xdr:rowOff>180975</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9525</xdr:rowOff>
        </xdr:from>
        <xdr:to>
          <xdr:col>5</xdr:col>
          <xdr:colOff>266700</xdr:colOff>
          <xdr:row>41</xdr:row>
          <xdr:rowOff>0</xdr:rowOff>
        </xdr:to>
        <xdr:sp macro="" textlink="">
          <xdr:nvSpPr>
            <xdr:cNvPr id="1220" name="Option Button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9525</xdr:rowOff>
        </xdr:from>
        <xdr:to>
          <xdr:col>6</xdr:col>
          <xdr:colOff>276225</xdr:colOff>
          <xdr:row>41</xdr:row>
          <xdr:rowOff>0</xdr:rowOff>
        </xdr:to>
        <xdr:sp macro="" textlink="">
          <xdr:nvSpPr>
            <xdr:cNvPr id="1221" name="Option Button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9525</xdr:rowOff>
        </xdr:from>
        <xdr:to>
          <xdr:col>5</xdr:col>
          <xdr:colOff>266700</xdr:colOff>
          <xdr:row>42</xdr:row>
          <xdr:rowOff>0</xdr:rowOff>
        </xdr:to>
        <xdr:sp macro="" textlink="">
          <xdr:nvSpPr>
            <xdr:cNvPr id="1224" name="Option Button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9525</xdr:rowOff>
        </xdr:from>
        <xdr:to>
          <xdr:col>6</xdr:col>
          <xdr:colOff>276225</xdr:colOff>
          <xdr:row>42</xdr:row>
          <xdr:rowOff>0</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9525</xdr:rowOff>
        </xdr:from>
        <xdr:to>
          <xdr:col>5</xdr:col>
          <xdr:colOff>266700</xdr:colOff>
          <xdr:row>43</xdr:row>
          <xdr:rowOff>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6</xdr:col>
          <xdr:colOff>276225</xdr:colOff>
          <xdr:row>43</xdr:row>
          <xdr:rowOff>0</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266700</xdr:colOff>
          <xdr:row>44</xdr:row>
          <xdr:rowOff>0</xdr:rowOff>
        </xdr:to>
        <xdr:sp macro="" textlink="">
          <xdr:nvSpPr>
            <xdr:cNvPr id="1234" name="Option Button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9525</xdr:rowOff>
        </xdr:from>
        <xdr:to>
          <xdr:col>6</xdr:col>
          <xdr:colOff>276225</xdr:colOff>
          <xdr:row>44</xdr:row>
          <xdr:rowOff>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266700</xdr:colOff>
          <xdr:row>45</xdr:row>
          <xdr:rowOff>0</xdr:rowOff>
        </xdr:to>
        <xdr:sp macro="" textlink="">
          <xdr:nvSpPr>
            <xdr:cNvPr id="1238" name="Option Button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44</xdr:row>
          <xdr:rowOff>9525</xdr:rowOff>
        </xdr:from>
        <xdr:to>
          <xdr:col>6</xdr:col>
          <xdr:colOff>276225</xdr:colOff>
          <xdr:row>45</xdr:row>
          <xdr:rowOff>0</xdr:rowOff>
        </xdr:to>
        <xdr:sp macro="" textlink="">
          <xdr:nvSpPr>
            <xdr:cNvPr id="1239" name="Option Button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9525</xdr:rowOff>
        </xdr:from>
        <xdr:to>
          <xdr:col>5</xdr:col>
          <xdr:colOff>266700</xdr:colOff>
          <xdr:row>47</xdr:row>
          <xdr:rowOff>0</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9525</xdr:rowOff>
        </xdr:from>
        <xdr:to>
          <xdr:col>6</xdr:col>
          <xdr:colOff>276225</xdr:colOff>
          <xdr:row>47</xdr:row>
          <xdr:rowOff>0</xdr:rowOff>
        </xdr:to>
        <xdr:sp macro="" textlink="">
          <xdr:nvSpPr>
            <xdr:cNvPr id="1241" name="Option Button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9525</xdr:rowOff>
        </xdr:from>
        <xdr:to>
          <xdr:col>5</xdr:col>
          <xdr:colOff>266700</xdr:colOff>
          <xdr:row>45</xdr:row>
          <xdr:rowOff>180975</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9525</xdr:rowOff>
        </xdr:from>
        <xdr:to>
          <xdr:col>6</xdr:col>
          <xdr:colOff>266700</xdr:colOff>
          <xdr:row>45</xdr:row>
          <xdr:rowOff>180975</xdr:rowOff>
        </xdr:to>
        <xdr:sp macro="" textlink="">
          <xdr:nvSpPr>
            <xdr:cNvPr id="1244" name="Option Button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9525</xdr:rowOff>
        </xdr:from>
        <xdr:to>
          <xdr:col>5</xdr:col>
          <xdr:colOff>266700</xdr:colOff>
          <xdr:row>48</xdr:row>
          <xdr:rowOff>0</xdr:rowOff>
        </xdr:to>
        <xdr:sp macro="" textlink="">
          <xdr:nvSpPr>
            <xdr:cNvPr id="1247" name="Option Button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9525</xdr:rowOff>
        </xdr:from>
        <xdr:to>
          <xdr:col>6</xdr:col>
          <xdr:colOff>276225</xdr:colOff>
          <xdr:row>48</xdr:row>
          <xdr:rowOff>0</xdr:rowOff>
        </xdr:to>
        <xdr:sp macro="" textlink="">
          <xdr:nvSpPr>
            <xdr:cNvPr id="1248" name="Option Button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9525</xdr:rowOff>
        </xdr:from>
        <xdr:to>
          <xdr:col>5</xdr:col>
          <xdr:colOff>266700</xdr:colOff>
          <xdr:row>49</xdr:row>
          <xdr:rowOff>0</xdr:rowOff>
        </xdr:to>
        <xdr:sp macro="" textlink="">
          <xdr:nvSpPr>
            <xdr:cNvPr id="1251" name="Option Button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48</xdr:row>
          <xdr:rowOff>9525</xdr:rowOff>
        </xdr:from>
        <xdr:to>
          <xdr:col>6</xdr:col>
          <xdr:colOff>276225</xdr:colOff>
          <xdr:row>49</xdr:row>
          <xdr:rowOff>0</xdr:rowOff>
        </xdr:to>
        <xdr:sp macro="" textlink="">
          <xdr:nvSpPr>
            <xdr:cNvPr id="1252" name="Option Button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9525</xdr:rowOff>
        </xdr:from>
        <xdr:to>
          <xdr:col>5</xdr:col>
          <xdr:colOff>266700</xdr:colOff>
          <xdr:row>50</xdr:row>
          <xdr:rowOff>0</xdr:rowOff>
        </xdr:to>
        <xdr:sp macro="" textlink="">
          <xdr:nvSpPr>
            <xdr:cNvPr id="1255" name="Option Button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49</xdr:row>
          <xdr:rowOff>9525</xdr:rowOff>
        </xdr:from>
        <xdr:to>
          <xdr:col>6</xdr:col>
          <xdr:colOff>276225</xdr:colOff>
          <xdr:row>50</xdr:row>
          <xdr:rowOff>0</xdr:rowOff>
        </xdr:to>
        <xdr:sp macro="" textlink="">
          <xdr:nvSpPr>
            <xdr:cNvPr id="1256" name="Option Button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9525</xdr:rowOff>
        </xdr:from>
        <xdr:to>
          <xdr:col>5</xdr:col>
          <xdr:colOff>266700</xdr:colOff>
          <xdr:row>51</xdr:row>
          <xdr:rowOff>0</xdr:rowOff>
        </xdr:to>
        <xdr:sp macro="" textlink="">
          <xdr:nvSpPr>
            <xdr:cNvPr id="1261" name="Option Button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50</xdr:row>
          <xdr:rowOff>9525</xdr:rowOff>
        </xdr:from>
        <xdr:to>
          <xdr:col>6</xdr:col>
          <xdr:colOff>276225</xdr:colOff>
          <xdr:row>51</xdr:row>
          <xdr:rowOff>0</xdr:rowOff>
        </xdr:to>
        <xdr:sp macro="" textlink="">
          <xdr:nvSpPr>
            <xdr:cNvPr id="1262" name="Option Button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266700</xdr:colOff>
          <xdr:row>52</xdr:row>
          <xdr:rowOff>0</xdr:rowOff>
        </xdr:to>
        <xdr:sp macro="" textlink="">
          <xdr:nvSpPr>
            <xdr:cNvPr id="1265" name="Option Button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9525</xdr:rowOff>
        </xdr:from>
        <xdr:to>
          <xdr:col>6</xdr:col>
          <xdr:colOff>276225</xdr:colOff>
          <xdr:row>52</xdr:row>
          <xdr:rowOff>0</xdr:rowOff>
        </xdr:to>
        <xdr:sp macro="" textlink="">
          <xdr:nvSpPr>
            <xdr:cNvPr id="1266" name="Option Button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9525</xdr:rowOff>
        </xdr:from>
        <xdr:to>
          <xdr:col>5</xdr:col>
          <xdr:colOff>266700</xdr:colOff>
          <xdr:row>57</xdr:row>
          <xdr:rowOff>0</xdr:rowOff>
        </xdr:to>
        <xdr:sp macro="" textlink="">
          <xdr:nvSpPr>
            <xdr:cNvPr id="1267" name="Option Button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9525</xdr:rowOff>
        </xdr:from>
        <xdr:to>
          <xdr:col>6</xdr:col>
          <xdr:colOff>276225</xdr:colOff>
          <xdr:row>57</xdr:row>
          <xdr:rowOff>0</xdr:rowOff>
        </xdr:to>
        <xdr:sp macro="" textlink="">
          <xdr:nvSpPr>
            <xdr:cNvPr id="1268" name="Option Button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266700</xdr:colOff>
          <xdr:row>58</xdr:row>
          <xdr:rowOff>0</xdr:rowOff>
        </xdr:to>
        <xdr:sp macro="" textlink="">
          <xdr:nvSpPr>
            <xdr:cNvPr id="1274" name="Option Button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9525</xdr:rowOff>
        </xdr:from>
        <xdr:to>
          <xdr:col>6</xdr:col>
          <xdr:colOff>276225</xdr:colOff>
          <xdr:row>58</xdr:row>
          <xdr:rowOff>0</xdr:rowOff>
        </xdr:to>
        <xdr:sp macro="" textlink="">
          <xdr:nvSpPr>
            <xdr:cNvPr id="1275" name="Option Button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9525</xdr:rowOff>
        </xdr:from>
        <xdr:to>
          <xdr:col>5</xdr:col>
          <xdr:colOff>266700</xdr:colOff>
          <xdr:row>59</xdr:row>
          <xdr:rowOff>0</xdr:rowOff>
        </xdr:to>
        <xdr:sp macro="" textlink="">
          <xdr:nvSpPr>
            <xdr:cNvPr id="1278" name="Option Button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58</xdr:row>
          <xdr:rowOff>9525</xdr:rowOff>
        </xdr:from>
        <xdr:to>
          <xdr:col>6</xdr:col>
          <xdr:colOff>276225</xdr:colOff>
          <xdr:row>59</xdr:row>
          <xdr:rowOff>0</xdr:rowOff>
        </xdr:to>
        <xdr:sp macro="" textlink="">
          <xdr:nvSpPr>
            <xdr:cNvPr id="1279" name="Option Button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9525</xdr:rowOff>
        </xdr:from>
        <xdr:to>
          <xdr:col>5</xdr:col>
          <xdr:colOff>266700</xdr:colOff>
          <xdr:row>60</xdr:row>
          <xdr:rowOff>0</xdr:rowOff>
        </xdr:to>
        <xdr:sp macro="" textlink="">
          <xdr:nvSpPr>
            <xdr:cNvPr id="1282" name="Option Button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59</xdr:row>
          <xdr:rowOff>9525</xdr:rowOff>
        </xdr:from>
        <xdr:to>
          <xdr:col>6</xdr:col>
          <xdr:colOff>276225</xdr:colOff>
          <xdr:row>60</xdr:row>
          <xdr:rowOff>0</xdr:rowOff>
        </xdr:to>
        <xdr:sp macro="" textlink="">
          <xdr:nvSpPr>
            <xdr:cNvPr id="1283" name="Option Button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9525</xdr:rowOff>
        </xdr:from>
        <xdr:to>
          <xdr:col>5</xdr:col>
          <xdr:colOff>266700</xdr:colOff>
          <xdr:row>61</xdr:row>
          <xdr:rowOff>0</xdr:rowOff>
        </xdr:to>
        <xdr:sp macro="" textlink="">
          <xdr:nvSpPr>
            <xdr:cNvPr id="1288" name="Option Button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9525</xdr:rowOff>
        </xdr:from>
        <xdr:to>
          <xdr:col>6</xdr:col>
          <xdr:colOff>276225</xdr:colOff>
          <xdr:row>61</xdr:row>
          <xdr:rowOff>0</xdr:rowOff>
        </xdr:to>
        <xdr:sp macro="" textlink="">
          <xdr:nvSpPr>
            <xdr:cNvPr id="1289" name="Option Button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9525</xdr:rowOff>
        </xdr:from>
        <xdr:to>
          <xdr:col>5</xdr:col>
          <xdr:colOff>266700</xdr:colOff>
          <xdr:row>62</xdr:row>
          <xdr:rowOff>0</xdr:rowOff>
        </xdr:to>
        <xdr:sp macro="" textlink="">
          <xdr:nvSpPr>
            <xdr:cNvPr id="1292" name="Option Button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9525</xdr:rowOff>
        </xdr:from>
        <xdr:to>
          <xdr:col>6</xdr:col>
          <xdr:colOff>276225</xdr:colOff>
          <xdr:row>62</xdr:row>
          <xdr:rowOff>0</xdr:rowOff>
        </xdr:to>
        <xdr:sp macro="" textlink="">
          <xdr:nvSpPr>
            <xdr:cNvPr id="1293" name="Option Button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62</xdr:row>
          <xdr:rowOff>9525</xdr:rowOff>
        </xdr:from>
        <xdr:to>
          <xdr:col>5</xdr:col>
          <xdr:colOff>266700</xdr:colOff>
          <xdr:row>62</xdr:row>
          <xdr:rowOff>180975</xdr:rowOff>
        </xdr:to>
        <xdr:sp macro="" textlink="">
          <xdr:nvSpPr>
            <xdr:cNvPr id="1297" name="Option Button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62</xdr:row>
          <xdr:rowOff>9525</xdr:rowOff>
        </xdr:from>
        <xdr:to>
          <xdr:col>6</xdr:col>
          <xdr:colOff>266700</xdr:colOff>
          <xdr:row>62</xdr:row>
          <xdr:rowOff>180975</xdr:rowOff>
        </xdr:to>
        <xdr:sp macro="" textlink="">
          <xdr:nvSpPr>
            <xdr:cNvPr id="1298" name="Option Button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266700</xdr:colOff>
          <xdr:row>68</xdr:row>
          <xdr:rowOff>0</xdr:rowOff>
        </xdr:to>
        <xdr:sp macro="" textlink="">
          <xdr:nvSpPr>
            <xdr:cNvPr id="1351" name="Option Button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67</xdr:row>
          <xdr:rowOff>9525</xdr:rowOff>
        </xdr:from>
        <xdr:to>
          <xdr:col>6</xdr:col>
          <xdr:colOff>276225</xdr:colOff>
          <xdr:row>68</xdr:row>
          <xdr:rowOff>0</xdr:rowOff>
        </xdr:to>
        <xdr:sp macro="" textlink="">
          <xdr:nvSpPr>
            <xdr:cNvPr id="1352" name="Option Button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66</xdr:row>
          <xdr:rowOff>9525</xdr:rowOff>
        </xdr:from>
        <xdr:to>
          <xdr:col>5</xdr:col>
          <xdr:colOff>266700</xdr:colOff>
          <xdr:row>66</xdr:row>
          <xdr:rowOff>180975</xdr:rowOff>
        </xdr:to>
        <xdr:sp macro="" textlink="">
          <xdr:nvSpPr>
            <xdr:cNvPr id="1354" name="Option Button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66</xdr:row>
          <xdr:rowOff>9525</xdr:rowOff>
        </xdr:from>
        <xdr:to>
          <xdr:col>6</xdr:col>
          <xdr:colOff>266700</xdr:colOff>
          <xdr:row>66</xdr:row>
          <xdr:rowOff>180975</xdr:rowOff>
        </xdr:to>
        <xdr:sp macro="" textlink="">
          <xdr:nvSpPr>
            <xdr:cNvPr id="1355" name="Option Button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9525</xdr:rowOff>
        </xdr:from>
        <xdr:to>
          <xdr:col>5</xdr:col>
          <xdr:colOff>266700</xdr:colOff>
          <xdr:row>69</xdr:row>
          <xdr:rowOff>0</xdr:rowOff>
        </xdr:to>
        <xdr:sp macro="" textlink="">
          <xdr:nvSpPr>
            <xdr:cNvPr id="1358" name="Option Button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68</xdr:row>
          <xdr:rowOff>9525</xdr:rowOff>
        </xdr:from>
        <xdr:to>
          <xdr:col>6</xdr:col>
          <xdr:colOff>276225</xdr:colOff>
          <xdr:row>69</xdr:row>
          <xdr:rowOff>0</xdr:rowOff>
        </xdr:to>
        <xdr:sp macro="" textlink="">
          <xdr:nvSpPr>
            <xdr:cNvPr id="1359" name="Option Button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266700</xdr:colOff>
          <xdr:row>70</xdr:row>
          <xdr:rowOff>0</xdr:rowOff>
        </xdr:to>
        <xdr:sp macro="" textlink="">
          <xdr:nvSpPr>
            <xdr:cNvPr id="1362" name="Option Button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69</xdr:row>
          <xdr:rowOff>9525</xdr:rowOff>
        </xdr:from>
        <xdr:to>
          <xdr:col>6</xdr:col>
          <xdr:colOff>276225</xdr:colOff>
          <xdr:row>70</xdr:row>
          <xdr:rowOff>0</xdr:rowOff>
        </xdr:to>
        <xdr:sp macro="" textlink="">
          <xdr:nvSpPr>
            <xdr:cNvPr id="1363" name="Option Button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9525</xdr:rowOff>
        </xdr:from>
        <xdr:to>
          <xdr:col>5</xdr:col>
          <xdr:colOff>266700</xdr:colOff>
          <xdr:row>71</xdr:row>
          <xdr:rowOff>0</xdr:rowOff>
        </xdr:to>
        <xdr:sp macro="" textlink="">
          <xdr:nvSpPr>
            <xdr:cNvPr id="1366" name="Option Button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70</xdr:row>
          <xdr:rowOff>9525</xdr:rowOff>
        </xdr:from>
        <xdr:to>
          <xdr:col>6</xdr:col>
          <xdr:colOff>276225</xdr:colOff>
          <xdr:row>71</xdr:row>
          <xdr:rowOff>0</xdr:rowOff>
        </xdr:to>
        <xdr:sp macro="" textlink="">
          <xdr:nvSpPr>
            <xdr:cNvPr id="1367" name="Option Button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9525</xdr:rowOff>
        </xdr:from>
        <xdr:to>
          <xdr:col>5</xdr:col>
          <xdr:colOff>266700</xdr:colOff>
          <xdr:row>72</xdr:row>
          <xdr:rowOff>0</xdr:rowOff>
        </xdr:to>
        <xdr:sp macro="" textlink="">
          <xdr:nvSpPr>
            <xdr:cNvPr id="1372" name="Option Button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71</xdr:row>
          <xdr:rowOff>9525</xdr:rowOff>
        </xdr:from>
        <xdr:to>
          <xdr:col>6</xdr:col>
          <xdr:colOff>276225</xdr:colOff>
          <xdr:row>72</xdr:row>
          <xdr:rowOff>0</xdr:rowOff>
        </xdr:to>
        <xdr:sp macro="" textlink="">
          <xdr:nvSpPr>
            <xdr:cNvPr id="1373" name="Option Button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9525</xdr:rowOff>
        </xdr:from>
        <xdr:to>
          <xdr:col>5</xdr:col>
          <xdr:colOff>266700</xdr:colOff>
          <xdr:row>73</xdr:row>
          <xdr:rowOff>0</xdr:rowOff>
        </xdr:to>
        <xdr:sp macro="" textlink="">
          <xdr:nvSpPr>
            <xdr:cNvPr id="1376" name="Option Button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72</xdr:row>
          <xdr:rowOff>9525</xdr:rowOff>
        </xdr:from>
        <xdr:to>
          <xdr:col>6</xdr:col>
          <xdr:colOff>276225</xdr:colOff>
          <xdr:row>73</xdr:row>
          <xdr:rowOff>0</xdr:rowOff>
        </xdr:to>
        <xdr:sp macro="" textlink="">
          <xdr:nvSpPr>
            <xdr:cNvPr id="1377" name="Option Button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9525</xdr:rowOff>
        </xdr:from>
        <xdr:to>
          <xdr:col>5</xdr:col>
          <xdr:colOff>266700</xdr:colOff>
          <xdr:row>75</xdr:row>
          <xdr:rowOff>0</xdr:rowOff>
        </xdr:to>
        <xdr:sp macro="" textlink="">
          <xdr:nvSpPr>
            <xdr:cNvPr id="1378" name="Option Button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74</xdr:row>
          <xdr:rowOff>9525</xdr:rowOff>
        </xdr:from>
        <xdr:to>
          <xdr:col>6</xdr:col>
          <xdr:colOff>276225</xdr:colOff>
          <xdr:row>75</xdr:row>
          <xdr:rowOff>0</xdr:rowOff>
        </xdr:to>
        <xdr:sp macro="" textlink="">
          <xdr:nvSpPr>
            <xdr:cNvPr id="1379" name="Option Button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73</xdr:row>
          <xdr:rowOff>9525</xdr:rowOff>
        </xdr:from>
        <xdr:to>
          <xdr:col>5</xdr:col>
          <xdr:colOff>266700</xdr:colOff>
          <xdr:row>73</xdr:row>
          <xdr:rowOff>180975</xdr:rowOff>
        </xdr:to>
        <xdr:sp macro="" textlink="">
          <xdr:nvSpPr>
            <xdr:cNvPr id="1381" name="Option Button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73</xdr:row>
          <xdr:rowOff>9525</xdr:rowOff>
        </xdr:from>
        <xdr:to>
          <xdr:col>6</xdr:col>
          <xdr:colOff>266700</xdr:colOff>
          <xdr:row>73</xdr:row>
          <xdr:rowOff>180975</xdr:rowOff>
        </xdr:to>
        <xdr:sp macro="" textlink="">
          <xdr:nvSpPr>
            <xdr:cNvPr id="1382" name="Option Button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9525</xdr:rowOff>
        </xdr:from>
        <xdr:to>
          <xdr:col>5</xdr:col>
          <xdr:colOff>266700</xdr:colOff>
          <xdr:row>76</xdr:row>
          <xdr:rowOff>0</xdr:rowOff>
        </xdr:to>
        <xdr:sp macro="" textlink="">
          <xdr:nvSpPr>
            <xdr:cNvPr id="1385" name="Option Button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75</xdr:row>
          <xdr:rowOff>9525</xdr:rowOff>
        </xdr:from>
        <xdr:to>
          <xdr:col>6</xdr:col>
          <xdr:colOff>276225</xdr:colOff>
          <xdr:row>76</xdr:row>
          <xdr:rowOff>0</xdr:rowOff>
        </xdr:to>
        <xdr:sp macro="" textlink="">
          <xdr:nvSpPr>
            <xdr:cNvPr id="1386" name="Option Button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9525</xdr:rowOff>
        </xdr:from>
        <xdr:to>
          <xdr:col>5</xdr:col>
          <xdr:colOff>266700</xdr:colOff>
          <xdr:row>77</xdr:row>
          <xdr:rowOff>0</xdr:rowOff>
        </xdr:to>
        <xdr:sp macro="" textlink="">
          <xdr:nvSpPr>
            <xdr:cNvPr id="1389" name="Option Button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76</xdr:row>
          <xdr:rowOff>9525</xdr:rowOff>
        </xdr:from>
        <xdr:to>
          <xdr:col>6</xdr:col>
          <xdr:colOff>276225</xdr:colOff>
          <xdr:row>77</xdr:row>
          <xdr:rowOff>0</xdr:rowOff>
        </xdr:to>
        <xdr:sp macro="" textlink="">
          <xdr:nvSpPr>
            <xdr:cNvPr id="1390" name="Option Button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9525</xdr:rowOff>
        </xdr:from>
        <xdr:to>
          <xdr:col>5</xdr:col>
          <xdr:colOff>266700</xdr:colOff>
          <xdr:row>78</xdr:row>
          <xdr:rowOff>0</xdr:rowOff>
        </xdr:to>
        <xdr:sp macro="" textlink="">
          <xdr:nvSpPr>
            <xdr:cNvPr id="1393" name="Option Button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77</xdr:row>
          <xdr:rowOff>9525</xdr:rowOff>
        </xdr:from>
        <xdr:to>
          <xdr:col>6</xdr:col>
          <xdr:colOff>276225</xdr:colOff>
          <xdr:row>78</xdr:row>
          <xdr:rowOff>0</xdr:rowOff>
        </xdr:to>
        <xdr:sp macro="" textlink="">
          <xdr:nvSpPr>
            <xdr:cNvPr id="1394" name="Option Button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9525</xdr:rowOff>
        </xdr:from>
        <xdr:to>
          <xdr:col>5</xdr:col>
          <xdr:colOff>266700</xdr:colOff>
          <xdr:row>79</xdr:row>
          <xdr:rowOff>0</xdr:rowOff>
        </xdr:to>
        <xdr:sp macro="" textlink="">
          <xdr:nvSpPr>
            <xdr:cNvPr id="1397" name="Option Button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78</xdr:row>
          <xdr:rowOff>9525</xdr:rowOff>
        </xdr:from>
        <xdr:to>
          <xdr:col>6</xdr:col>
          <xdr:colOff>276225</xdr:colOff>
          <xdr:row>79</xdr:row>
          <xdr:rowOff>0</xdr:rowOff>
        </xdr:to>
        <xdr:sp macro="" textlink="">
          <xdr:nvSpPr>
            <xdr:cNvPr id="1398" name="Option Button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105</xdr:row>
          <xdr:rowOff>9525</xdr:rowOff>
        </xdr:from>
        <xdr:to>
          <xdr:col>5</xdr:col>
          <xdr:colOff>266700</xdr:colOff>
          <xdr:row>106</xdr:row>
          <xdr:rowOff>0</xdr:rowOff>
        </xdr:to>
        <xdr:sp macro="" textlink="">
          <xdr:nvSpPr>
            <xdr:cNvPr id="1428" name="Option Button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105</xdr:row>
          <xdr:rowOff>9525</xdr:rowOff>
        </xdr:from>
        <xdr:to>
          <xdr:col>6</xdr:col>
          <xdr:colOff>276225</xdr:colOff>
          <xdr:row>106</xdr:row>
          <xdr:rowOff>0</xdr:rowOff>
        </xdr:to>
        <xdr:sp macro="" textlink="">
          <xdr:nvSpPr>
            <xdr:cNvPr id="1429" name="Option Button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104</xdr:row>
          <xdr:rowOff>9525</xdr:rowOff>
        </xdr:from>
        <xdr:to>
          <xdr:col>5</xdr:col>
          <xdr:colOff>266700</xdr:colOff>
          <xdr:row>104</xdr:row>
          <xdr:rowOff>180975</xdr:rowOff>
        </xdr:to>
        <xdr:sp macro="" textlink="">
          <xdr:nvSpPr>
            <xdr:cNvPr id="1431" name="Option Button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104</xdr:row>
          <xdr:rowOff>9525</xdr:rowOff>
        </xdr:from>
        <xdr:to>
          <xdr:col>6</xdr:col>
          <xdr:colOff>266700</xdr:colOff>
          <xdr:row>104</xdr:row>
          <xdr:rowOff>180975</xdr:rowOff>
        </xdr:to>
        <xdr:sp macro="" textlink="">
          <xdr:nvSpPr>
            <xdr:cNvPr id="1432" name="Option Button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xdr:row>
          <xdr:rowOff>161925</xdr:rowOff>
        </xdr:from>
        <xdr:to>
          <xdr:col>7</xdr:col>
          <xdr:colOff>0</xdr:colOff>
          <xdr:row>9</xdr:row>
          <xdr:rowOff>19050</xdr:rowOff>
        </xdr:to>
        <xdr:sp macro="" textlink="">
          <xdr:nvSpPr>
            <xdr:cNvPr id="1490" name="Group Box 466" hidden="1">
              <a:extLst>
                <a:ext uri="{63B3BB69-23CF-44E3-9099-C40C66FF867C}">
                  <a14:compatExt spid="_x0000_s14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8</xdr:row>
          <xdr:rowOff>161925</xdr:rowOff>
        </xdr:from>
        <xdr:to>
          <xdr:col>7</xdr:col>
          <xdr:colOff>0</xdr:colOff>
          <xdr:row>10</xdr:row>
          <xdr:rowOff>19050</xdr:rowOff>
        </xdr:to>
        <xdr:sp macro="" textlink="">
          <xdr:nvSpPr>
            <xdr:cNvPr id="1491" name="Group Box 467" hidden="1">
              <a:extLst>
                <a:ext uri="{63B3BB69-23CF-44E3-9099-C40C66FF867C}">
                  <a14:compatExt spid="_x0000_s1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16</xdr:row>
          <xdr:rowOff>276225</xdr:rowOff>
        </xdr:from>
        <xdr:to>
          <xdr:col>7</xdr:col>
          <xdr:colOff>19050</xdr:colOff>
          <xdr:row>18</xdr:row>
          <xdr:rowOff>38100</xdr:rowOff>
        </xdr:to>
        <xdr:sp macro="" textlink="">
          <xdr:nvSpPr>
            <xdr:cNvPr id="1492" name="Group Box 468" hidden="1">
              <a:extLst>
                <a:ext uri="{63B3BB69-23CF-44E3-9099-C40C66FF867C}">
                  <a14:compatExt spid="_x0000_s1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17</xdr:row>
          <xdr:rowOff>352425</xdr:rowOff>
        </xdr:from>
        <xdr:to>
          <xdr:col>7</xdr:col>
          <xdr:colOff>19050</xdr:colOff>
          <xdr:row>19</xdr:row>
          <xdr:rowOff>19050</xdr:rowOff>
        </xdr:to>
        <xdr:sp macro="" textlink="">
          <xdr:nvSpPr>
            <xdr:cNvPr id="1493" name="Group Box 469" hidden="1">
              <a:extLst>
                <a:ext uri="{63B3BB69-23CF-44E3-9099-C40C66FF867C}">
                  <a14:compatExt spid="_x0000_s1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18</xdr:row>
          <xdr:rowOff>152400</xdr:rowOff>
        </xdr:from>
        <xdr:to>
          <xdr:col>7</xdr:col>
          <xdr:colOff>19050</xdr:colOff>
          <xdr:row>20</xdr:row>
          <xdr:rowOff>19050</xdr:rowOff>
        </xdr:to>
        <xdr:sp macro="" textlink="">
          <xdr:nvSpPr>
            <xdr:cNvPr id="1494" name="Group Box 470" hidden="1">
              <a:extLst>
                <a:ext uri="{63B3BB69-23CF-44E3-9099-C40C66FF867C}">
                  <a14:compatExt spid="_x0000_s1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19</xdr:row>
          <xdr:rowOff>161925</xdr:rowOff>
        </xdr:from>
        <xdr:to>
          <xdr:col>7</xdr:col>
          <xdr:colOff>19050</xdr:colOff>
          <xdr:row>21</xdr:row>
          <xdr:rowOff>28575</xdr:rowOff>
        </xdr:to>
        <xdr:sp macro="" textlink="">
          <xdr:nvSpPr>
            <xdr:cNvPr id="1495" name="Group Box 471" hidden="1">
              <a:extLst>
                <a:ext uri="{63B3BB69-23CF-44E3-9099-C40C66FF867C}">
                  <a14:compatExt spid="_x0000_s1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20</xdr:row>
          <xdr:rowOff>152400</xdr:rowOff>
        </xdr:from>
        <xdr:to>
          <xdr:col>7</xdr:col>
          <xdr:colOff>19050</xdr:colOff>
          <xdr:row>21</xdr:row>
          <xdr:rowOff>428625</xdr:rowOff>
        </xdr:to>
        <xdr:sp macro="" textlink="">
          <xdr:nvSpPr>
            <xdr:cNvPr id="1496" name="Group Box 472" hidden="1">
              <a:extLst>
                <a:ext uri="{63B3BB69-23CF-44E3-9099-C40C66FF867C}">
                  <a14:compatExt spid="_x0000_s1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152400</xdr:rowOff>
        </xdr:from>
        <xdr:to>
          <xdr:col>7</xdr:col>
          <xdr:colOff>19050</xdr:colOff>
          <xdr:row>30</xdr:row>
          <xdr:rowOff>19050</xdr:rowOff>
        </xdr:to>
        <xdr:sp macro="" textlink="">
          <xdr:nvSpPr>
            <xdr:cNvPr id="1498" name="Group Box 474" hidden="1">
              <a:extLst>
                <a:ext uri="{63B3BB69-23CF-44E3-9099-C40C66FF867C}">
                  <a14:compatExt spid="_x0000_s1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xdr:row>
          <xdr:rowOff>161925</xdr:rowOff>
        </xdr:from>
        <xdr:to>
          <xdr:col>7</xdr:col>
          <xdr:colOff>19050</xdr:colOff>
          <xdr:row>31</xdr:row>
          <xdr:rowOff>28575</xdr:rowOff>
        </xdr:to>
        <xdr:sp macro="" textlink="">
          <xdr:nvSpPr>
            <xdr:cNvPr id="1499" name="Group Box 475" hidden="1">
              <a:extLst>
                <a:ext uri="{63B3BB69-23CF-44E3-9099-C40C66FF867C}">
                  <a14:compatExt spid="_x0000_s1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30</xdr:row>
          <xdr:rowOff>161925</xdr:rowOff>
        </xdr:from>
        <xdr:to>
          <xdr:col>7</xdr:col>
          <xdr:colOff>19050</xdr:colOff>
          <xdr:row>32</xdr:row>
          <xdr:rowOff>28575</xdr:rowOff>
        </xdr:to>
        <xdr:sp macro="" textlink="">
          <xdr:nvSpPr>
            <xdr:cNvPr id="1500" name="Group Box 476" hidden="1">
              <a:extLst>
                <a:ext uri="{63B3BB69-23CF-44E3-9099-C40C66FF867C}">
                  <a14:compatExt spid="_x0000_s1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31</xdr:row>
          <xdr:rowOff>161925</xdr:rowOff>
        </xdr:from>
        <xdr:to>
          <xdr:col>7</xdr:col>
          <xdr:colOff>19050</xdr:colOff>
          <xdr:row>33</xdr:row>
          <xdr:rowOff>28575</xdr:rowOff>
        </xdr:to>
        <xdr:sp macro="" textlink="">
          <xdr:nvSpPr>
            <xdr:cNvPr id="1501" name="Group Box 477" hidden="1">
              <a:extLst>
                <a:ext uri="{63B3BB69-23CF-44E3-9099-C40C66FF867C}">
                  <a14:compatExt spid="_x0000_s1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32</xdr:row>
          <xdr:rowOff>171450</xdr:rowOff>
        </xdr:from>
        <xdr:to>
          <xdr:col>7</xdr:col>
          <xdr:colOff>19050</xdr:colOff>
          <xdr:row>34</xdr:row>
          <xdr:rowOff>38100</xdr:rowOff>
        </xdr:to>
        <xdr:sp macro="" textlink="">
          <xdr:nvSpPr>
            <xdr:cNvPr id="1502" name="Group Box 478" hidden="1">
              <a:extLst>
                <a:ext uri="{63B3BB69-23CF-44E3-9099-C40C66FF867C}">
                  <a14:compatExt spid="_x0000_s1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152400</xdr:rowOff>
        </xdr:from>
        <xdr:to>
          <xdr:col>7</xdr:col>
          <xdr:colOff>19050</xdr:colOff>
          <xdr:row>35</xdr:row>
          <xdr:rowOff>19050</xdr:rowOff>
        </xdr:to>
        <xdr:sp macro="" textlink="">
          <xdr:nvSpPr>
            <xdr:cNvPr id="1503" name="Group Box 479" hidden="1">
              <a:extLst>
                <a:ext uri="{63B3BB69-23CF-44E3-9099-C40C66FF867C}">
                  <a14:compatExt spid="_x0000_s1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37</xdr:row>
          <xdr:rowOff>238125</xdr:rowOff>
        </xdr:from>
        <xdr:to>
          <xdr:col>7</xdr:col>
          <xdr:colOff>9525</xdr:colOff>
          <xdr:row>39</xdr:row>
          <xdr:rowOff>28575</xdr:rowOff>
        </xdr:to>
        <xdr:sp macro="" textlink="">
          <xdr:nvSpPr>
            <xdr:cNvPr id="1506" name="Group Box 482" hidden="1">
              <a:extLst>
                <a:ext uri="{63B3BB69-23CF-44E3-9099-C40C66FF867C}">
                  <a14:compatExt spid="_x0000_s1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38</xdr:row>
          <xdr:rowOff>171450</xdr:rowOff>
        </xdr:from>
        <xdr:to>
          <xdr:col>7</xdr:col>
          <xdr:colOff>19050</xdr:colOff>
          <xdr:row>40</xdr:row>
          <xdr:rowOff>38100</xdr:rowOff>
        </xdr:to>
        <xdr:sp macro="" textlink="">
          <xdr:nvSpPr>
            <xdr:cNvPr id="1507" name="Group Box 483" hidden="1">
              <a:extLst>
                <a:ext uri="{63B3BB69-23CF-44E3-9099-C40C66FF867C}">
                  <a14:compatExt spid="_x0000_s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39</xdr:row>
          <xdr:rowOff>180975</xdr:rowOff>
        </xdr:from>
        <xdr:to>
          <xdr:col>7</xdr:col>
          <xdr:colOff>19050</xdr:colOff>
          <xdr:row>41</xdr:row>
          <xdr:rowOff>47625</xdr:rowOff>
        </xdr:to>
        <xdr:sp macro="" textlink="">
          <xdr:nvSpPr>
            <xdr:cNvPr id="1508" name="Group Box 484" hidden="1">
              <a:extLst>
                <a:ext uri="{63B3BB69-23CF-44E3-9099-C40C66FF867C}">
                  <a14:compatExt spid="_x0000_s1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40</xdr:row>
          <xdr:rowOff>180975</xdr:rowOff>
        </xdr:from>
        <xdr:to>
          <xdr:col>7</xdr:col>
          <xdr:colOff>19050</xdr:colOff>
          <xdr:row>42</xdr:row>
          <xdr:rowOff>47625</xdr:rowOff>
        </xdr:to>
        <xdr:sp macro="" textlink="">
          <xdr:nvSpPr>
            <xdr:cNvPr id="1509" name="Group Box 485" hidden="1">
              <a:extLst>
                <a:ext uri="{63B3BB69-23CF-44E3-9099-C40C66FF867C}">
                  <a14:compatExt spid="_x0000_s1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180975</xdr:rowOff>
        </xdr:from>
        <xdr:to>
          <xdr:col>7</xdr:col>
          <xdr:colOff>19050</xdr:colOff>
          <xdr:row>43</xdr:row>
          <xdr:rowOff>47625</xdr:rowOff>
        </xdr:to>
        <xdr:sp macro="" textlink="">
          <xdr:nvSpPr>
            <xdr:cNvPr id="1510" name="Group Box 486" hidden="1">
              <a:extLst>
                <a:ext uri="{63B3BB69-23CF-44E3-9099-C40C66FF867C}">
                  <a14:compatExt spid="_x0000_s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0</xdr:rowOff>
        </xdr:from>
        <xdr:to>
          <xdr:col>7</xdr:col>
          <xdr:colOff>19050</xdr:colOff>
          <xdr:row>44</xdr:row>
          <xdr:rowOff>57150</xdr:rowOff>
        </xdr:to>
        <xdr:sp macro="" textlink="">
          <xdr:nvSpPr>
            <xdr:cNvPr id="1511" name="Group Box 487" hidden="1">
              <a:extLst>
                <a:ext uri="{63B3BB69-23CF-44E3-9099-C40C66FF867C}">
                  <a14:compatExt spid="_x0000_s1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171450</xdr:rowOff>
        </xdr:from>
        <xdr:to>
          <xdr:col>7</xdr:col>
          <xdr:colOff>19050</xdr:colOff>
          <xdr:row>45</xdr:row>
          <xdr:rowOff>38100</xdr:rowOff>
        </xdr:to>
        <xdr:sp macro="" textlink="">
          <xdr:nvSpPr>
            <xdr:cNvPr id="1512" name="Group Box 488" hidden="1">
              <a:extLst>
                <a:ext uri="{63B3BB69-23CF-44E3-9099-C40C66FF867C}">
                  <a14:compatExt spid="_x0000_s1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44</xdr:row>
          <xdr:rowOff>171450</xdr:rowOff>
        </xdr:from>
        <xdr:to>
          <xdr:col>7</xdr:col>
          <xdr:colOff>19050</xdr:colOff>
          <xdr:row>46</xdr:row>
          <xdr:rowOff>38100</xdr:rowOff>
        </xdr:to>
        <xdr:sp macro="" textlink="">
          <xdr:nvSpPr>
            <xdr:cNvPr id="1513" name="Group Box 489" hidden="1">
              <a:extLst>
                <a:ext uri="{63B3BB69-23CF-44E3-9099-C40C66FF867C}">
                  <a14:compatExt spid="_x0000_s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45</xdr:row>
          <xdr:rowOff>171450</xdr:rowOff>
        </xdr:from>
        <xdr:to>
          <xdr:col>7</xdr:col>
          <xdr:colOff>19050</xdr:colOff>
          <xdr:row>47</xdr:row>
          <xdr:rowOff>38100</xdr:rowOff>
        </xdr:to>
        <xdr:sp macro="" textlink="">
          <xdr:nvSpPr>
            <xdr:cNvPr id="1514" name="Group Box 490" hidden="1">
              <a:extLst>
                <a:ext uri="{63B3BB69-23CF-44E3-9099-C40C66FF867C}">
                  <a14:compatExt spid="_x0000_s1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46</xdr:row>
          <xdr:rowOff>180975</xdr:rowOff>
        </xdr:from>
        <xdr:to>
          <xdr:col>7</xdr:col>
          <xdr:colOff>19050</xdr:colOff>
          <xdr:row>48</xdr:row>
          <xdr:rowOff>47625</xdr:rowOff>
        </xdr:to>
        <xdr:sp macro="" textlink="">
          <xdr:nvSpPr>
            <xdr:cNvPr id="1515" name="Group Box 491" hidden="1">
              <a:extLst>
                <a:ext uri="{63B3BB69-23CF-44E3-9099-C40C66FF867C}">
                  <a14:compatExt spid="_x0000_s1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47</xdr:row>
          <xdr:rowOff>180975</xdr:rowOff>
        </xdr:from>
        <xdr:to>
          <xdr:col>7</xdr:col>
          <xdr:colOff>19050</xdr:colOff>
          <xdr:row>49</xdr:row>
          <xdr:rowOff>47625</xdr:rowOff>
        </xdr:to>
        <xdr:sp macro="" textlink="">
          <xdr:nvSpPr>
            <xdr:cNvPr id="1516" name="Group Box 492" hidden="1">
              <a:extLst>
                <a:ext uri="{63B3BB69-23CF-44E3-9099-C40C66FF867C}">
                  <a14:compatExt spid="_x0000_s1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48</xdr:row>
          <xdr:rowOff>180975</xdr:rowOff>
        </xdr:from>
        <xdr:to>
          <xdr:col>7</xdr:col>
          <xdr:colOff>19050</xdr:colOff>
          <xdr:row>50</xdr:row>
          <xdr:rowOff>47625</xdr:rowOff>
        </xdr:to>
        <xdr:sp macro="" textlink="">
          <xdr:nvSpPr>
            <xdr:cNvPr id="1517" name="Group Box 493" hidden="1">
              <a:extLst>
                <a:ext uri="{63B3BB69-23CF-44E3-9099-C40C66FF867C}">
                  <a14:compatExt spid="_x0000_s1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50</xdr:row>
          <xdr:rowOff>0</xdr:rowOff>
        </xdr:from>
        <xdr:to>
          <xdr:col>7</xdr:col>
          <xdr:colOff>19050</xdr:colOff>
          <xdr:row>51</xdr:row>
          <xdr:rowOff>57150</xdr:rowOff>
        </xdr:to>
        <xdr:sp macro="" textlink="">
          <xdr:nvSpPr>
            <xdr:cNvPr id="1518" name="Group Box 494" hidden="1">
              <a:extLst>
                <a:ext uri="{63B3BB69-23CF-44E3-9099-C40C66FF867C}">
                  <a14:compatExt spid="_x0000_s1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50</xdr:row>
          <xdr:rowOff>161925</xdr:rowOff>
        </xdr:from>
        <xdr:to>
          <xdr:col>7</xdr:col>
          <xdr:colOff>19050</xdr:colOff>
          <xdr:row>52</xdr:row>
          <xdr:rowOff>28575</xdr:rowOff>
        </xdr:to>
        <xdr:sp macro="" textlink="">
          <xdr:nvSpPr>
            <xdr:cNvPr id="1519" name="Group Box 495" hidden="1">
              <a:extLst>
                <a:ext uri="{63B3BB69-23CF-44E3-9099-C40C66FF867C}">
                  <a14:compatExt spid="_x0000_s1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57</xdr:row>
          <xdr:rowOff>9525</xdr:rowOff>
        </xdr:from>
        <xdr:to>
          <xdr:col>7</xdr:col>
          <xdr:colOff>0</xdr:colOff>
          <xdr:row>58</xdr:row>
          <xdr:rowOff>28575</xdr:rowOff>
        </xdr:to>
        <xdr:sp macro="" textlink="">
          <xdr:nvSpPr>
            <xdr:cNvPr id="1521" name="Group Box 497" hidden="1">
              <a:extLst>
                <a:ext uri="{63B3BB69-23CF-44E3-9099-C40C66FF867C}">
                  <a14:compatExt spid="_x0000_s1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57</xdr:row>
          <xdr:rowOff>171450</xdr:rowOff>
        </xdr:from>
        <xdr:to>
          <xdr:col>7</xdr:col>
          <xdr:colOff>0</xdr:colOff>
          <xdr:row>59</xdr:row>
          <xdr:rowOff>38100</xdr:rowOff>
        </xdr:to>
        <xdr:sp macro="" textlink="">
          <xdr:nvSpPr>
            <xdr:cNvPr id="1522" name="Group Box 498" hidden="1">
              <a:extLst>
                <a:ext uri="{63B3BB69-23CF-44E3-9099-C40C66FF867C}">
                  <a14:compatExt spid="_x0000_s1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xdr:row>
          <xdr:rowOff>171450</xdr:rowOff>
        </xdr:from>
        <xdr:to>
          <xdr:col>7</xdr:col>
          <xdr:colOff>19050</xdr:colOff>
          <xdr:row>60</xdr:row>
          <xdr:rowOff>38100</xdr:rowOff>
        </xdr:to>
        <xdr:sp macro="" textlink="">
          <xdr:nvSpPr>
            <xdr:cNvPr id="1523" name="Group Box 499" hidden="1">
              <a:extLst>
                <a:ext uri="{63B3BB69-23CF-44E3-9099-C40C66FF867C}">
                  <a14:compatExt spid="_x0000_s1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xdr:row>
          <xdr:rowOff>171450</xdr:rowOff>
        </xdr:from>
        <xdr:to>
          <xdr:col>7</xdr:col>
          <xdr:colOff>19050</xdr:colOff>
          <xdr:row>61</xdr:row>
          <xdr:rowOff>38100</xdr:rowOff>
        </xdr:to>
        <xdr:sp macro="" textlink="">
          <xdr:nvSpPr>
            <xdr:cNvPr id="1524" name="Group Box 500" hidden="1">
              <a:extLst>
                <a:ext uri="{63B3BB69-23CF-44E3-9099-C40C66FF867C}">
                  <a14:compatExt spid="_x0000_s1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60</xdr:row>
          <xdr:rowOff>180975</xdr:rowOff>
        </xdr:from>
        <xdr:to>
          <xdr:col>7</xdr:col>
          <xdr:colOff>19050</xdr:colOff>
          <xdr:row>62</xdr:row>
          <xdr:rowOff>47625</xdr:rowOff>
        </xdr:to>
        <xdr:sp macro="" textlink="">
          <xdr:nvSpPr>
            <xdr:cNvPr id="1525" name="Group Box 501" hidden="1">
              <a:extLst>
                <a:ext uri="{63B3BB69-23CF-44E3-9099-C40C66FF867C}">
                  <a14:compatExt spid="_x0000_s1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61</xdr:row>
          <xdr:rowOff>161925</xdr:rowOff>
        </xdr:from>
        <xdr:to>
          <xdr:col>7</xdr:col>
          <xdr:colOff>19050</xdr:colOff>
          <xdr:row>63</xdr:row>
          <xdr:rowOff>28575</xdr:rowOff>
        </xdr:to>
        <xdr:sp macro="" textlink="">
          <xdr:nvSpPr>
            <xdr:cNvPr id="1526" name="Group Box 502" hidden="1">
              <a:extLst>
                <a:ext uri="{63B3BB69-23CF-44E3-9099-C40C66FF867C}">
                  <a14:compatExt spid="_x0000_s1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65</xdr:row>
          <xdr:rowOff>190500</xdr:rowOff>
        </xdr:from>
        <xdr:to>
          <xdr:col>7</xdr:col>
          <xdr:colOff>19050</xdr:colOff>
          <xdr:row>66</xdr:row>
          <xdr:rowOff>180975</xdr:rowOff>
        </xdr:to>
        <xdr:sp macro="" textlink="">
          <xdr:nvSpPr>
            <xdr:cNvPr id="1527" name="Group Box 503" hidden="1">
              <a:extLst>
                <a:ext uri="{63B3BB69-23CF-44E3-9099-C40C66FF867C}">
                  <a14:compatExt spid="_x0000_s1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68</xdr:row>
          <xdr:rowOff>180975</xdr:rowOff>
        </xdr:from>
        <xdr:to>
          <xdr:col>7</xdr:col>
          <xdr:colOff>19050</xdr:colOff>
          <xdr:row>70</xdr:row>
          <xdr:rowOff>47625</xdr:rowOff>
        </xdr:to>
        <xdr:sp macro="" textlink="">
          <xdr:nvSpPr>
            <xdr:cNvPr id="1530" name="Group Box 506" hidden="1">
              <a:extLst>
                <a:ext uri="{63B3BB69-23CF-44E3-9099-C40C66FF867C}">
                  <a14:compatExt spid="_x0000_s1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69</xdr:row>
          <xdr:rowOff>180975</xdr:rowOff>
        </xdr:from>
        <xdr:to>
          <xdr:col>7</xdr:col>
          <xdr:colOff>19050</xdr:colOff>
          <xdr:row>71</xdr:row>
          <xdr:rowOff>47625</xdr:rowOff>
        </xdr:to>
        <xdr:sp macro="" textlink="">
          <xdr:nvSpPr>
            <xdr:cNvPr id="1531" name="Group Box 507" hidden="1">
              <a:extLst>
                <a:ext uri="{63B3BB69-23CF-44E3-9099-C40C66FF867C}">
                  <a14:compatExt spid="_x0000_s1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71</xdr:row>
          <xdr:rowOff>0</xdr:rowOff>
        </xdr:from>
        <xdr:to>
          <xdr:col>7</xdr:col>
          <xdr:colOff>19050</xdr:colOff>
          <xdr:row>72</xdr:row>
          <xdr:rowOff>57150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71</xdr:row>
          <xdr:rowOff>171450</xdr:rowOff>
        </xdr:from>
        <xdr:to>
          <xdr:col>7</xdr:col>
          <xdr:colOff>19050</xdr:colOff>
          <xdr:row>73</xdr:row>
          <xdr:rowOff>38100</xdr:rowOff>
        </xdr:to>
        <xdr:sp macro="" textlink="">
          <xdr:nvSpPr>
            <xdr:cNvPr id="1533" name="Group Box 509" hidden="1">
              <a:extLst>
                <a:ext uri="{63B3BB69-23CF-44E3-9099-C40C66FF867C}">
                  <a14:compatExt spid="_x0000_s1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72</xdr:row>
          <xdr:rowOff>171450</xdr:rowOff>
        </xdr:from>
        <xdr:to>
          <xdr:col>7</xdr:col>
          <xdr:colOff>19050</xdr:colOff>
          <xdr:row>74</xdr:row>
          <xdr:rowOff>38100</xdr:rowOff>
        </xdr:to>
        <xdr:sp macro="" textlink="">
          <xdr:nvSpPr>
            <xdr:cNvPr id="1534" name="Group Box 510" hidden="1">
              <a:extLst>
                <a:ext uri="{63B3BB69-23CF-44E3-9099-C40C66FF867C}">
                  <a14:compatExt spid="_x0000_s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73</xdr:row>
          <xdr:rowOff>171450</xdr:rowOff>
        </xdr:from>
        <xdr:to>
          <xdr:col>7</xdr:col>
          <xdr:colOff>19050</xdr:colOff>
          <xdr:row>75</xdr:row>
          <xdr:rowOff>38100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74</xdr:row>
          <xdr:rowOff>180975</xdr:rowOff>
        </xdr:from>
        <xdr:to>
          <xdr:col>7</xdr:col>
          <xdr:colOff>19050</xdr:colOff>
          <xdr:row>76</xdr:row>
          <xdr:rowOff>47625</xdr:rowOff>
        </xdr:to>
        <xdr:sp macro="" textlink="">
          <xdr:nvSpPr>
            <xdr:cNvPr id="1536" name="Group Box 512" hidden="1">
              <a:extLst>
                <a:ext uri="{63B3BB69-23CF-44E3-9099-C40C66FF867C}">
                  <a14:compatExt spid="_x0000_s1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75</xdr:row>
          <xdr:rowOff>171450</xdr:rowOff>
        </xdr:from>
        <xdr:to>
          <xdr:col>7</xdr:col>
          <xdr:colOff>19050</xdr:colOff>
          <xdr:row>77</xdr:row>
          <xdr:rowOff>38100</xdr:rowOff>
        </xdr:to>
        <xdr:sp macro="" textlink="">
          <xdr:nvSpPr>
            <xdr:cNvPr id="1537" name="Group Box 513" hidden="1">
              <a:extLst>
                <a:ext uri="{63B3BB69-23CF-44E3-9099-C40C66FF867C}">
                  <a14:compatExt spid="_x0000_s1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76</xdr:row>
          <xdr:rowOff>171450</xdr:rowOff>
        </xdr:from>
        <xdr:to>
          <xdr:col>7</xdr:col>
          <xdr:colOff>19050</xdr:colOff>
          <xdr:row>78</xdr:row>
          <xdr:rowOff>38100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77</xdr:row>
          <xdr:rowOff>171450</xdr:rowOff>
        </xdr:from>
        <xdr:to>
          <xdr:col>7</xdr:col>
          <xdr:colOff>19050</xdr:colOff>
          <xdr:row>79</xdr:row>
          <xdr:rowOff>38100</xdr:rowOff>
        </xdr:to>
        <xdr:sp macro="" textlink="">
          <xdr:nvSpPr>
            <xdr:cNvPr id="1539" name="Group Box 515" hidden="1">
              <a:extLst>
                <a:ext uri="{63B3BB69-23CF-44E3-9099-C40C66FF867C}">
                  <a14:compatExt spid="_x0000_s1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27</xdr:row>
          <xdr:rowOff>228600</xdr:rowOff>
        </xdr:from>
        <xdr:to>
          <xdr:col>7</xdr:col>
          <xdr:colOff>0</xdr:colOff>
          <xdr:row>29</xdr:row>
          <xdr:rowOff>19050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9525</xdr:rowOff>
        </xdr:from>
        <xdr:to>
          <xdr:col>6</xdr:col>
          <xdr:colOff>247650</xdr:colOff>
          <xdr:row>18</xdr:row>
          <xdr:rowOff>0</xdr:rowOff>
        </xdr:to>
        <xdr:sp macro=""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28575</xdr:rowOff>
        </xdr:from>
        <xdr:to>
          <xdr:col>7</xdr:col>
          <xdr:colOff>0</xdr:colOff>
          <xdr:row>55</xdr:row>
          <xdr:rowOff>314325</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104775</xdr:rowOff>
        </xdr:from>
        <xdr:to>
          <xdr:col>5</xdr:col>
          <xdr:colOff>276225</xdr:colOff>
          <xdr:row>55</xdr:row>
          <xdr:rowOff>285750</xdr:rowOff>
        </xdr:to>
        <xdr:sp macro="" textlink="">
          <xdr:nvSpPr>
            <xdr:cNvPr id="1580" name="Option Button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104775</xdr:rowOff>
        </xdr:from>
        <xdr:to>
          <xdr:col>6</xdr:col>
          <xdr:colOff>276225</xdr:colOff>
          <xdr:row>55</xdr:row>
          <xdr:rowOff>285750</xdr:rowOff>
        </xdr:to>
        <xdr:sp macro=""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55</xdr:row>
          <xdr:rowOff>371475</xdr:rowOff>
        </xdr:from>
        <xdr:to>
          <xdr:col>7</xdr:col>
          <xdr:colOff>0</xdr:colOff>
          <xdr:row>57</xdr:row>
          <xdr:rowOff>0</xdr:rowOff>
        </xdr:to>
        <xdr:sp macro="" textlink="">
          <xdr:nvSpPr>
            <xdr:cNvPr id="1582" name="Group Box 558" hidden="1">
              <a:extLst>
                <a:ext uri="{63B3BB69-23CF-44E3-9099-C40C66FF867C}">
                  <a14:compatExt spid="_x0000_s1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66</xdr:row>
          <xdr:rowOff>142875</xdr:rowOff>
        </xdr:from>
        <xdr:to>
          <xdr:col>7</xdr:col>
          <xdr:colOff>76200</xdr:colOff>
          <xdr:row>68</xdr:row>
          <xdr:rowOff>19050</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67</xdr:row>
          <xdr:rowOff>152400</xdr:rowOff>
        </xdr:from>
        <xdr:to>
          <xdr:col>7</xdr:col>
          <xdr:colOff>142875</xdr:colOff>
          <xdr:row>69</xdr:row>
          <xdr:rowOff>9525</xdr:rowOff>
        </xdr:to>
        <xdr:sp macro="" textlink="">
          <xdr:nvSpPr>
            <xdr:cNvPr id="1584" name="Group Box 560" hidden="1">
              <a:extLst>
                <a:ext uri="{63B3BB69-23CF-44E3-9099-C40C66FF867C}">
                  <a14:compatExt spid="_x0000_s1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93</xdr:row>
          <xdr:rowOff>428625</xdr:rowOff>
        </xdr:from>
        <xdr:to>
          <xdr:col>6</xdr:col>
          <xdr:colOff>628650</xdr:colOff>
          <xdr:row>95</xdr:row>
          <xdr:rowOff>38100</xdr:rowOff>
        </xdr:to>
        <xdr:sp macro="" textlink="">
          <xdr:nvSpPr>
            <xdr:cNvPr id="1604" name="Group Box 580" hidden="1">
              <a:extLst>
                <a:ext uri="{63B3BB69-23CF-44E3-9099-C40C66FF867C}">
                  <a14:compatExt spid="_x0000_s1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94</xdr:row>
          <xdr:rowOff>161925</xdr:rowOff>
        </xdr:from>
        <xdr:to>
          <xdr:col>7</xdr:col>
          <xdr:colOff>142875</xdr:colOff>
          <xdr:row>96</xdr:row>
          <xdr:rowOff>19050</xdr:rowOff>
        </xdr:to>
        <xdr:sp macro="" textlink="">
          <xdr:nvSpPr>
            <xdr:cNvPr id="1605" name="Group Box 581" hidden="1">
              <a:extLst>
                <a:ext uri="{63B3BB69-23CF-44E3-9099-C40C66FF867C}">
                  <a14:compatExt spid="_x0000_s16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95</xdr:row>
          <xdr:rowOff>190500</xdr:rowOff>
        </xdr:from>
        <xdr:to>
          <xdr:col>7</xdr:col>
          <xdr:colOff>19050</xdr:colOff>
          <xdr:row>97</xdr:row>
          <xdr:rowOff>47625</xdr:rowOff>
        </xdr:to>
        <xdr:sp macro="" textlink="">
          <xdr:nvSpPr>
            <xdr:cNvPr id="1606" name="Group Box 582" hidden="1">
              <a:extLst>
                <a:ext uri="{63B3BB69-23CF-44E3-9099-C40C66FF867C}">
                  <a14:compatExt spid="_x0000_s1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97</xdr:row>
          <xdr:rowOff>0</xdr:rowOff>
        </xdr:from>
        <xdr:to>
          <xdr:col>7</xdr:col>
          <xdr:colOff>142875</xdr:colOff>
          <xdr:row>98</xdr:row>
          <xdr:rowOff>19050</xdr:rowOff>
        </xdr:to>
        <xdr:sp macro="" textlink="">
          <xdr:nvSpPr>
            <xdr:cNvPr id="1607" name="Group Box 583" hidden="1">
              <a:extLst>
                <a:ext uri="{63B3BB69-23CF-44E3-9099-C40C66FF867C}">
                  <a14:compatExt spid="_x0000_s1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98</xdr:row>
          <xdr:rowOff>0</xdr:rowOff>
        </xdr:from>
        <xdr:to>
          <xdr:col>6</xdr:col>
          <xdr:colOff>733425</xdr:colOff>
          <xdr:row>99</xdr:row>
          <xdr:rowOff>19050</xdr:rowOff>
        </xdr:to>
        <xdr:sp macro="" textlink="">
          <xdr:nvSpPr>
            <xdr:cNvPr id="1609" name="Group Box 585" hidden="1">
              <a:extLst>
                <a:ext uri="{63B3BB69-23CF-44E3-9099-C40C66FF867C}">
                  <a14:compatExt spid="_x0000_s1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98</xdr:row>
          <xdr:rowOff>161925</xdr:rowOff>
        </xdr:from>
        <xdr:to>
          <xdr:col>6</xdr:col>
          <xdr:colOff>685800</xdr:colOff>
          <xdr:row>100</xdr:row>
          <xdr:rowOff>66675</xdr:rowOff>
        </xdr:to>
        <xdr:sp macro="" textlink="">
          <xdr:nvSpPr>
            <xdr:cNvPr id="1610" name="Group Box 586" hidden="1">
              <a:extLst>
                <a:ext uri="{63B3BB69-23CF-44E3-9099-C40C66FF867C}">
                  <a14:compatExt spid="_x0000_s1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0</xdr:rowOff>
        </xdr:from>
        <xdr:to>
          <xdr:col>5</xdr:col>
          <xdr:colOff>304800</xdr:colOff>
          <xdr:row>82</xdr:row>
          <xdr:rowOff>180975</xdr:rowOff>
        </xdr:to>
        <xdr:sp macro="" textlink="">
          <xdr:nvSpPr>
            <xdr:cNvPr id="1619" name="Option Button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0</xdr:rowOff>
        </xdr:from>
        <xdr:to>
          <xdr:col>6</xdr:col>
          <xdr:colOff>295275</xdr:colOff>
          <xdr:row>82</xdr:row>
          <xdr:rowOff>180975</xdr:rowOff>
        </xdr:to>
        <xdr:sp macro=""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9525</xdr:rowOff>
        </xdr:from>
        <xdr:to>
          <xdr:col>5</xdr:col>
          <xdr:colOff>295275</xdr:colOff>
          <xdr:row>84</xdr:row>
          <xdr:rowOff>0</xdr:rowOff>
        </xdr:to>
        <xdr:sp macro="" textlink="">
          <xdr:nvSpPr>
            <xdr:cNvPr id="1621" name="Option Button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9525</xdr:rowOff>
        </xdr:from>
        <xdr:to>
          <xdr:col>6</xdr:col>
          <xdr:colOff>295275</xdr:colOff>
          <xdr:row>84</xdr:row>
          <xdr:rowOff>0</xdr:rowOff>
        </xdr:to>
        <xdr:sp macro="" textlink="">
          <xdr:nvSpPr>
            <xdr:cNvPr id="1622" name="Option Button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0</xdr:rowOff>
        </xdr:from>
        <xdr:to>
          <xdr:col>5</xdr:col>
          <xdr:colOff>295275</xdr:colOff>
          <xdr:row>84</xdr:row>
          <xdr:rowOff>180975</xdr:rowOff>
        </xdr:to>
        <xdr:sp macro=""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0</xdr:rowOff>
        </xdr:from>
        <xdr:to>
          <xdr:col>6</xdr:col>
          <xdr:colOff>295275</xdr:colOff>
          <xdr:row>84</xdr:row>
          <xdr:rowOff>180975</xdr:rowOff>
        </xdr:to>
        <xdr:sp macro="" textlink="">
          <xdr:nvSpPr>
            <xdr:cNvPr id="1624" name="Option Button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9525</xdr:rowOff>
        </xdr:from>
        <xdr:to>
          <xdr:col>5</xdr:col>
          <xdr:colOff>295275</xdr:colOff>
          <xdr:row>86</xdr:row>
          <xdr:rowOff>0</xdr:rowOff>
        </xdr:to>
        <xdr:sp macro="" textlink="">
          <xdr:nvSpPr>
            <xdr:cNvPr id="1625" name="Option Button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9525</xdr:rowOff>
        </xdr:from>
        <xdr:to>
          <xdr:col>6</xdr:col>
          <xdr:colOff>295275</xdr:colOff>
          <xdr:row>86</xdr:row>
          <xdr:rowOff>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190500</xdr:rowOff>
        </xdr:from>
        <xdr:to>
          <xdr:col>5</xdr:col>
          <xdr:colOff>295275</xdr:colOff>
          <xdr:row>86</xdr:row>
          <xdr:rowOff>180975</xdr:rowOff>
        </xdr:to>
        <xdr:sp macro="" textlink="">
          <xdr:nvSpPr>
            <xdr:cNvPr id="1627" name="Option Button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86</xdr:row>
          <xdr:rowOff>0</xdr:rowOff>
        </xdr:from>
        <xdr:to>
          <xdr:col>6</xdr:col>
          <xdr:colOff>295275</xdr:colOff>
          <xdr:row>86</xdr:row>
          <xdr:rowOff>180975</xdr:rowOff>
        </xdr:to>
        <xdr:sp macro="" textlink="">
          <xdr:nvSpPr>
            <xdr:cNvPr id="1628" name="Option Button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238125</xdr:rowOff>
        </xdr:from>
        <xdr:to>
          <xdr:col>7</xdr:col>
          <xdr:colOff>57150</xdr:colOff>
          <xdr:row>84</xdr:row>
          <xdr:rowOff>9525</xdr:rowOff>
        </xdr:to>
        <xdr:sp macro="" textlink="">
          <xdr:nvSpPr>
            <xdr:cNvPr id="1629" name="Group Box 605" hidden="1">
              <a:extLst>
                <a:ext uri="{63B3BB69-23CF-44E3-9099-C40C66FF867C}">
                  <a14:compatExt spid="_x0000_s1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82</xdr:row>
          <xdr:rowOff>361950</xdr:rowOff>
        </xdr:from>
        <xdr:to>
          <xdr:col>7</xdr:col>
          <xdr:colOff>76200</xdr:colOff>
          <xdr:row>85</xdr:row>
          <xdr:rowOff>38100</xdr:rowOff>
        </xdr:to>
        <xdr:sp macro="" textlink="">
          <xdr:nvSpPr>
            <xdr:cNvPr id="1630" name="Group Box 606" hidden="1">
              <a:extLst>
                <a:ext uri="{63B3BB69-23CF-44E3-9099-C40C66FF867C}">
                  <a14:compatExt spid="_x0000_s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83</xdr:row>
          <xdr:rowOff>333375</xdr:rowOff>
        </xdr:from>
        <xdr:to>
          <xdr:col>7</xdr:col>
          <xdr:colOff>47625</xdr:colOff>
          <xdr:row>86</xdr:row>
          <xdr:rowOff>114300</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84</xdr:row>
          <xdr:rowOff>285750</xdr:rowOff>
        </xdr:from>
        <xdr:to>
          <xdr:col>7</xdr:col>
          <xdr:colOff>57150</xdr:colOff>
          <xdr:row>86</xdr:row>
          <xdr:rowOff>161925</xdr:rowOff>
        </xdr:to>
        <xdr:sp macro="" textlink="">
          <xdr:nvSpPr>
            <xdr:cNvPr id="1632" name="Group Box 608" hidden="1">
              <a:extLst>
                <a:ext uri="{63B3BB69-23CF-44E3-9099-C40C66FF867C}">
                  <a14:compatExt spid="_x0000_s1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85</xdr:row>
          <xdr:rowOff>57150</xdr:rowOff>
        </xdr:from>
        <xdr:to>
          <xdr:col>7</xdr:col>
          <xdr:colOff>66675</xdr:colOff>
          <xdr:row>87</xdr:row>
          <xdr:rowOff>66675</xdr:rowOff>
        </xdr:to>
        <xdr:sp macro="" textlink="">
          <xdr:nvSpPr>
            <xdr:cNvPr id="1633" name="Group Box 609" hidden="1">
              <a:extLst>
                <a:ext uri="{63B3BB69-23CF-44E3-9099-C40C66FF867C}">
                  <a14:compatExt spid="_x0000_s1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104</xdr:row>
          <xdr:rowOff>123825</xdr:rowOff>
        </xdr:from>
        <xdr:to>
          <xdr:col>7</xdr:col>
          <xdr:colOff>66675</xdr:colOff>
          <xdr:row>106</xdr:row>
          <xdr:rowOff>133350</xdr:rowOff>
        </xdr:to>
        <xdr:sp macro="" textlink="">
          <xdr:nvSpPr>
            <xdr:cNvPr id="1635" name="Group Box 611" hidden="1">
              <a:extLst>
                <a:ext uri="{63B3BB69-23CF-44E3-9099-C40C66FF867C}">
                  <a14:compatExt spid="_x0000_s1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136</xdr:row>
          <xdr:rowOff>0</xdr:rowOff>
        </xdr:from>
        <xdr:to>
          <xdr:col>7</xdr:col>
          <xdr:colOff>47625</xdr:colOff>
          <xdr:row>137</xdr:row>
          <xdr:rowOff>142875</xdr:rowOff>
        </xdr:to>
        <xdr:sp macro="" textlink="">
          <xdr:nvSpPr>
            <xdr:cNvPr id="1637" name="Group Box 613" hidden="1">
              <a:extLst>
                <a:ext uri="{63B3BB69-23CF-44E3-9099-C40C66FF867C}">
                  <a14:compatExt spid="_x0000_s1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136</xdr:row>
          <xdr:rowOff>0</xdr:rowOff>
        </xdr:from>
        <xdr:to>
          <xdr:col>7</xdr:col>
          <xdr:colOff>57150</xdr:colOff>
          <xdr:row>137</xdr:row>
          <xdr:rowOff>142875</xdr:rowOff>
        </xdr:to>
        <xdr:sp macro="" textlink="">
          <xdr:nvSpPr>
            <xdr:cNvPr id="1638" name="Group Box 614" hidden="1">
              <a:extLst>
                <a:ext uri="{63B3BB69-23CF-44E3-9099-C40C66FF867C}">
                  <a14:compatExt spid="_x0000_s1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129</xdr:row>
          <xdr:rowOff>0</xdr:rowOff>
        </xdr:from>
        <xdr:to>
          <xdr:col>7</xdr:col>
          <xdr:colOff>76200</xdr:colOff>
          <xdr:row>129</xdr:row>
          <xdr:rowOff>400050</xdr:rowOff>
        </xdr:to>
        <xdr:sp macro="" textlink="">
          <xdr:nvSpPr>
            <xdr:cNvPr id="1699" name="Group Box 675" hidden="1">
              <a:extLst>
                <a:ext uri="{63B3BB69-23CF-44E3-9099-C40C66FF867C}">
                  <a14:compatExt spid="_x0000_s16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126</xdr:row>
          <xdr:rowOff>123825</xdr:rowOff>
        </xdr:from>
        <xdr:to>
          <xdr:col>7</xdr:col>
          <xdr:colOff>76200</xdr:colOff>
          <xdr:row>128</xdr:row>
          <xdr:rowOff>142875</xdr:rowOff>
        </xdr:to>
        <xdr:sp macro="" textlink="">
          <xdr:nvSpPr>
            <xdr:cNvPr id="1741" name="Group Box 717" hidden="1">
              <a:extLst>
                <a:ext uri="{63B3BB69-23CF-44E3-9099-C40C66FF867C}">
                  <a14:compatExt spid="_x0000_s17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127</xdr:row>
          <xdr:rowOff>9525</xdr:rowOff>
        </xdr:from>
        <xdr:to>
          <xdr:col>5</xdr:col>
          <xdr:colOff>314325</xdr:colOff>
          <xdr:row>127</xdr:row>
          <xdr:rowOff>180975</xdr:rowOff>
        </xdr:to>
        <xdr:sp macro="" textlink="">
          <xdr:nvSpPr>
            <xdr:cNvPr id="1744" name="Option Button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125</xdr:row>
          <xdr:rowOff>304800</xdr:rowOff>
        </xdr:from>
        <xdr:to>
          <xdr:col>5</xdr:col>
          <xdr:colOff>314325</xdr:colOff>
          <xdr:row>126</xdr:row>
          <xdr:rowOff>171450</xdr:rowOff>
        </xdr:to>
        <xdr:sp macro="" textlink="">
          <xdr:nvSpPr>
            <xdr:cNvPr id="1745" name="Option Button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127</xdr:row>
          <xdr:rowOff>19050</xdr:rowOff>
        </xdr:from>
        <xdr:to>
          <xdr:col>6</xdr:col>
          <xdr:colOff>323850</xdr:colOff>
          <xdr:row>128</xdr:row>
          <xdr:rowOff>9525</xdr:rowOff>
        </xdr:to>
        <xdr:sp macro="" textlink="">
          <xdr:nvSpPr>
            <xdr:cNvPr id="1746" name="Option Button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125</xdr:row>
          <xdr:rowOff>304800</xdr:rowOff>
        </xdr:from>
        <xdr:to>
          <xdr:col>6</xdr:col>
          <xdr:colOff>323850</xdr:colOff>
          <xdr:row>126</xdr:row>
          <xdr:rowOff>171450</xdr:rowOff>
        </xdr:to>
        <xdr:sp macro="" textlink="">
          <xdr:nvSpPr>
            <xdr:cNvPr id="1747" name="Option Button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103</xdr:row>
          <xdr:rowOff>228600</xdr:rowOff>
        </xdr:from>
        <xdr:to>
          <xdr:col>6</xdr:col>
          <xdr:colOff>266700</xdr:colOff>
          <xdr:row>105</xdr:row>
          <xdr:rowOff>38100</xdr:rowOff>
        </xdr:to>
        <xdr:sp macro="" textlink="">
          <xdr:nvSpPr>
            <xdr:cNvPr id="1751" name="Group Box 727" hidden="1">
              <a:extLst>
                <a:ext uri="{63B3BB69-23CF-44E3-9099-C40C66FF867C}">
                  <a14:compatExt spid="_x0000_s17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9525</xdr:rowOff>
        </xdr:from>
        <xdr:to>
          <xdr:col>6</xdr:col>
          <xdr:colOff>285750</xdr:colOff>
          <xdr:row>106</xdr:row>
          <xdr:rowOff>104775</xdr:rowOff>
        </xdr:to>
        <xdr:sp macro="" textlink="">
          <xdr:nvSpPr>
            <xdr:cNvPr id="1752" name="Group Box 728" hidden="1">
              <a:extLst>
                <a:ext uri="{63B3BB69-23CF-44E3-9099-C40C66FF867C}">
                  <a14:compatExt spid="_x0000_s1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125</xdr:row>
          <xdr:rowOff>219075</xdr:rowOff>
        </xdr:from>
        <xdr:to>
          <xdr:col>6</xdr:col>
          <xdr:colOff>361950</xdr:colOff>
          <xdr:row>127</xdr:row>
          <xdr:rowOff>9525</xdr:rowOff>
        </xdr:to>
        <xdr:sp macro="" textlink="">
          <xdr:nvSpPr>
            <xdr:cNvPr id="1753" name="Group Box 729" hidden="1">
              <a:extLst>
                <a:ext uri="{63B3BB69-23CF-44E3-9099-C40C66FF867C}">
                  <a14:compatExt spid="_x0000_s1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19050</xdr:rowOff>
        </xdr:from>
        <xdr:to>
          <xdr:col>4</xdr:col>
          <xdr:colOff>266700</xdr:colOff>
          <xdr:row>109</xdr:row>
          <xdr:rowOff>190500</xdr:rowOff>
        </xdr:to>
        <xdr:sp macro="" textlink="">
          <xdr:nvSpPr>
            <xdr:cNvPr id="1774" name="Option Button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109</xdr:row>
          <xdr:rowOff>19050</xdr:rowOff>
        </xdr:from>
        <xdr:to>
          <xdr:col>5</xdr:col>
          <xdr:colOff>266700</xdr:colOff>
          <xdr:row>109</xdr:row>
          <xdr:rowOff>190500</xdr:rowOff>
        </xdr:to>
        <xdr:sp macro="" textlink="">
          <xdr:nvSpPr>
            <xdr:cNvPr id="1775" name="Option Button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109</xdr:row>
          <xdr:rowOff>19050</xdr:rowOff>
        </xdr:from>
        <xdr:to>
          <xdr:col>6</xdr:col>
          <xdr:colOff>266700</xdr:colOff>
          <xdr:row>109</xdr:row>
          <xdr:rowOff>190500</xdr:rowOff>
        </xdr:to>
        <xdr:sp macro="" textlink="">
          <xdr:nvSpPr>
            <xdr:cNvPr id="1776" name="Option Button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110</xdr:row>
          <xdr:rowOff>19050</xdr:rowOff>
        </xdr:from>
        <xdr:to>
          <xdr:col>4</xdr:col>
          <xdr:colOff>266700</xdr:colOff>
          <xdr:row>110</xdr:row>
          <xdr:rowOff>190500</xdr:rowOff>
        </xdr:to>
        <xdr:sp macro="" textlink="">
          <xdr:nvSpPr>
            <xdr:cNvPr id="1777" name="Option Button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110</xdr:row>
          <xdr:rowOff>19050</xdr:rowOff>
        </xdr:from>
        <xdr:to>
          <xdr:col>5</xdr:col>
          <xdr:colOff>266700</xdr:colOff>
          <xdr:row>110</xdr:row>
          <xdr:rowOff>190500</xdr:rowOff>
        </xdr:to>
        <xdr:sp macro="" textlink="">
          <xdr:nvSpPr>
            <xdr:cNvPr id="1778" name="Option Button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110</xdr:row>
          <xdr:rowOff>19050</xdr:rowOff>
        </xdr:from>
        <xdr:to>
          <xdr:col>6</xdr:col>
          <xdr:colOff>266700</xdr:colOff>
          <xdr:row>110</xdr:row>
          <xdr:rowOff>190500</xdr:rowOff>
        </xdr:to>
        <xdr:sp macro="" textlink="">
          <xdr:nvSpPr>
            <xdr:cNvPr id="1779" name="Option Button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111</xdr:row>
          <xdr:rowOff>19050</xdr:rowOff>
        </xdr:from>
        <xdr:to>
          <xdr:col>4</xdr:col>
          <xdr:colOff>266700</xdr:colOff>
          <xdr:row>111</xdr:row>
          <xdr:rowOff>190500</xdr:rowOff>
        </xdr:to>
        <xdr:sp macro="" textlink="">
          <xdr:nvSpPr>
            <xdr:cNvPr id="1780" name="Option Button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111</xdr:row>
          <xdr:rowOff>19050</xdr:rowOff>
        </xdr:from>
        <xdr:to>
          <xdr:col>5</xdr:col>
          <xdr:colOff>266700</xdr:colOff>
          <xdr:row>111</xdr:row>
          <xdr:rowOff>190500</xdr:rowOff>
        </xdr:to>
        <xdr:sp macro="" textlink="">
          <xdr:nvSpPr>
            <xdr:cNvPr id="1781" name="Option Button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111</xdr:row>
          <xdr:rowOff>19050</xdr:rowOff>
        </xdr:from>
        <xdr:to>
          <xdr:col>6</xdr:col>
          <xdr:colOff>266700</xdr:colOff>
          <xdr:row>111</xdr:row>
          <xdr:rowOff>190500</xdr:rowOff>
        </xdr:to>
        <xdr:sp macro="" textlink="">
          <xdr:nvSpPr>
            <xdr:cNvPr id="1782" name="Option Button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19050</xdr:rowOff>
        </xdr:from>
        <xdr:to>
          <xdr:col>4</xdr:col>
          <xdr:colOff>266700</xdr:colOff>
          <xdr:row>112</xdr:row>
          <xdr:rowOff>190500</xdr:rowOff>
        </xdr:to>
        <xdr:sp macro="" textlink="">
          <xdr:nvSpPr>
            <xdr:cNvPr id="1783" name="Option Button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112</xdr:row>
          <xdr:rowOff>19050</xdr:rowOff>
        </xdr:from>
        <xdr:to>
          <xdr:col>5</xdr:col>
          <xdr:colOff>266700</xdr:colOff>
          <xdr:row>112</xdr:row>
          <xdr:rowOff>190500</xdr:rowOff>
        </xdr:to>
        <xdr:sp macro="" textlink="">
          <xdr:nvSpPr>
            <xdr:cNvPr id="1784" name="Option Button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112</xdr:row>
          <xdr:rowOff>19050</xdr:rowOff>
        </xdr:from>
        <xdr:to>
          <xdr:col>6</xdr:col>
          <xdr:colOff>266700</xdr:colOff>
          <xdr:row>112</xdr:row>
          <xdr:rowOff>190500</xdr:rowOff>
        </xdr:to>
        <xdr:sp macro="" textlink="">
          <xdr:nvSpPr>
            <xdr:cNvPr id="1785" name="Option Button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19050</xdr:rowOff>
        </xdr:from>
        <xdr:to>
          <xdr:col>4</xdr:col>
          <xdr:colOff>266700</xdr:colOff>
          <xdr:row>113</xdr:row>
          <xdr:rowOff>190500</xdr:rowOff>
        </xdr:to>
        <xdr:sp macro="" textlink="">
          <xdr:nvSpPr>
            <xdr:cNvPr id="1786" name="Option Button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113</xdr:row>
          <xdr:rowOff>19050</xdr:rowOff>
        </xdr:from>
        <xdr:to>
          <xdr:col>5</xdr:col>
          <xdr:colOff>266700</xdr:colOff>
          <xdr:row>113</xdr:row>
          <xdr:rowOff>190500</xdr:rowOff>
        </xdr:to>
        <xdr:sp macro="" textlink="">
          <xdr:nvSpPr>
            <xdr:cNvPr id="1787" name="Option Button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113</xdr:row>
          <xdr:rowOff>19050</xdr:rowOff>
        </xdr:from>
        <xdr:to>
          <xdr:col>6</xdr:col>
          <xdr:colOff>266700</xdr:colOff>
          <xdr:row>113</xdr:row>
          <xdr:rowOff>190500</xdr:rowOff>
        </xdr:to>
        <xdr:sp macro="" textlink="">
          <xdr:nvSpPr>
            <xdr:cNvPr id="1788" name="Option Button 764" hidden="1">
              <a:extLst>
                <a:ext uri="{63B3BB69-23CF-44E3-9099-C40C66FF867C}">
                  <a14:compatExt spid="_x0000_s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0</xdr:rowOff>
        </xdr:from>
        <xdr:to>
          <xdr:col>6</xdr:col>
          <xdr:colOff>304800</xdr:colOff>
          <xdr:row>110</xdr:row>
          <xdr:rowOff>0</xdr:rowOff>
        </xdr:to>
        <xdr:sp macro="" textlink="">
          <xdr:nvSpPr>
            <xdr:cNvPr id="1789" name="Group Box 765" hidden="1">
              <a:extLst>
                <a:ext uri="{63B3BB69-23CF-44E3-9099-C40C66FF867C}">
                  <a14:compatExt spid="_x0000_s17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109</xdr:row>
          <xdr:rowOff>190500</xdr:rowOff>
        </xdr:from>
        <xdr:to>
          <xdr:col>6</xdr:col>
          <xdr:colOff>676275</xdr:colOff>
          <xdr:row>111</xdr:row>
          <xdr:rowOff>19050</xdr:rowOff>
        </xdr:to>
        <xdr:sp macro="" textlink="">
          <xdr:nvSpPr>
            <xdr:cNvPr id="1790" name="Group Box 766" hidden="1">
              <a:extLst>
                <a:ext uri="{63B3BB69-23CF-44E3-9099-C40C66FF867C}">
                  <a14:compatExt spid="_x0000_s17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110</xdr:row>
          <xdr:rowOff>219075</xdr:rowOff>
        </xdr:from>
        <xdr:to>
          <xdr:col>6</xdr:col>
          <xdr:colOff>733425</xdr:colOff>
          <xdr:row>112</xdr:row>
          <xdr:rowOff>28575</xdr:rowOff>
        </xdr:to>
        <xdr:sp macro="" textlink="">
          <xdr:nvSpPr>
            <xdr:cNvPr id="1791" name="Group Box 767" hidden="1">
              <a:extLst>
                <a:ext uri="{63B3BB69-23CF-44E3-9099-C40C66FF867C}">
                  <a14:compatExt spid="_x0000_s17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209550</xdr:rowOff>
        </xdr:from>
        <xdr:to>
          <xdr:col>6</xdr:col>
          <xdr:colOff>371475</xdr:colOff>
          <xdr:row>114</xdr:row>
          <xdr:rowOff>38100</xdr:rowOff>
        </xdr:to>
        <xdr:sp macro="" textlink="">
          <xdr:nvSpPr>
            <xdr:cNvPr id="1792" name="Group Box 768" hidden="1">
              <a:extLst>
                <a:ext uri="{63B3BB69-23CF-44E3-9099-C40C66FF867C}">
                  <a14:compatExt spid="_x0000_s1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131</xdr:row>
          <xdr:rowOff>19050</xdr:rowOff>
        </xdr:from>
        <xdr:to>
          <xdr:col>4</xdr:col>
          <xdr:colOff>276225</xdr:colOff>
          <xdr:row>131</xdr:row>
          <xdr:rowOff>190500</xdr:rowOff>
        </xdr:to>
        <xdr:sp macro="" textlink="">
          <xdr:nvSpPr>
            <xdr:cNvPr id="1793" name="Option Button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131</xdr:row>
          <xdr:rowOff>9525</xdr:rowOff>
        </xdr:from>
        <xdr:to>
          <xdr:col>5</xdr:col>
          <xdr:colOff>276225</xdr:colOff>
          <xdr:row>131</xdr:row>
          <xdr:rowOff>180975</xdr:rowOff>
        </xdr:to>
        <xdr:sp macro="" textlink="">
          <xdr:nvSpPr>
            <xdr:cNvPr id="1795" name="Option Button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131</xdr:row>
          <xdr:rowOff>9525</xdr:rowOff>
        </xdr:from>
        <xdr:to>
          <xdr:col>6</xdr:col>
          <xdr:colOff>342900</xdr:colOff>
          <xdr:row>131</xdr:row>
          <xdr:rowOff>180975</xdr:rowOff>
        </xdr:to>
        <xdr:sp macro="" textlink="">
          <xdr:nvSpPr>
            <xdr:cNvPr id="1796" name="Option Button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132</xdr:row>
          <xdr:rowOff>9525</xdr:rowOff>
        </xdr:from>
        <xdr:to>
          <xdr:col>4</xdr:col>
          <xdr:colOff>276225</xdr:colOff>
          <xdr:row>132</xdr:row>
          <xdr:rowOff>180975</xdr:rowOff>
        </xdr:to>
        <xdr:sp macro="" textlink="">
          <xdr:nvSpPr>
            <xdr:cNvPr id="1797" name="Option Button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132</xdr:row>
          <xdr:rowOff>9525</xdr:rowOff>
        </xdr:from>
        <xdr:to>
          <xdr:col>5</xdr:col>
          <xdr:colOff>276225</xdr:colOff>
          <xdr:row>132</xdr:row>
          <xdr:rowOff>180975</xdr:rowOff>
        </xdr:to>
        <xdr:sp macro="" textlink="">
          <xdr:nvSpPr>
            <xdr:cNvPr id="1798" name="Option Button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132</xdr:row>
          <xdr:rowOff>9525</xdr:rowOff>
        </xdr:from>
        <xdr:to>
          <xdr:col>6</xdr:col>
          <xdr:colOff>342900</xdr:colOff>
          <xdr:row>132</xdr:row>
          <xdr:rowOff>180975</xdr:rowOff>
        </xdr:to>
        <xdr:sp macro="" textlink="">
          <xdr:nvSpPr>
            <xdr:cNvPr id="1799" name="Option Button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132</xdr:row>
          <xdr:rowOff>9525</xdr:rowOff>
        </xdr:from>
        <xdr:to>
          <xdr:col>7</xdr:col>
          <xdr:colOff>266700</xdr:colOff>
          <xdr:row>132</xdr:row>
          <xdr:rowOff>180975</xdr:rowOff>
        </xdr:to>
        <xdr:sp macro="" textlink="">
          <xdr:nvSpPr>
            <xdr:cNvPr id="1800" name="Option Button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133</xdr:row>
          <xdr:rowOff>9525</xdr:rowOff>
        </xdr:from>
        <xdr:to>
          <xdr:col>4</xdr:col>
          <xdr:colOff>276225</xdr:colOff>
          <xdr:row>133</xdr:row>
          <xdr:rowOff>180975</xdr:rowOff>
        </xdr:to>
        <xdr:sp macro="" textlink="">
          <xdr:nvSpPr>
            <xdr:cNvPr id="1801" name="Option Button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133</xdr:row>
          <xdr:rowOff>9525</xdr:rowOff>
        </xdr:from>
        <xdr:to>
          <xdr:col>5</xdr:col>
          <xdr:colOff>276225</xdr:colOff>
          <xdr:row>133</xdr:row>
          <xdr:rowOff>180975</xdr:rowOff>
        </xdr:to>
        <xdr:sp macro="" textlink="">
          <xdr:nvSpPr>
            <xdr:cNvPr id="1802" name="Option Button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133</xdr:row>
          <xdr:rowOff>9525</xdr:rowOff>
        </xdr:from>
        <xdr:to>
          <xdr:col>6</xdr:col>
          <xdr:colOff>342900</xdr:colOff>
          <xdr:row>133</xdr:row>
          <xdr:rowOff>180975</xdr:rowOff>
        </xdr:to>
        <xdr:sp macro="" textlink="">
          <xdr:nvSpPr>
            <xdr:cNvPr id="1803" name="Option Button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133</xdr:row>
          <xdr:rowOff>9525</xdr:rowOff>
        </xdr:from>
        <xdr:to>
          <xdr:col>7</xdr:col>
          <xdr:colOff>266700</xdr:colOff>
          <xdr:row>133</xdr:row>
          <xdr:rowOff>180975</xdr:rowOff>
        </xdr:to>
        <xdr:sp macro="" textlink="">
          <xdr:nvSpPr>
            <xdr:cNvPr id="1804" name="Option Button 780" hidden="1">
              <a:extLst>
                <a:ext uri="{63B3BB69-23CF-44E3-9099-C40C66FF867C}">
                  <a14:compatExt spid="_x0000_s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134</xdr:row>
          <xdr:rowOff>9525</xdr:rowOff>
        </xdr:from>
        <xdr:to>
          <xdr:col>4</xdr:col>
          <xdr:colOff>276225</xdr:colOff>
          <xdr:row>134</xdr:row>
          <xdr:rowOff>180975</xdr:rowOff>
        </xdr:to>
        <xdr:sp macro="" textlink="">
          <xdr:nvSpPr>
            <xdr:cNvPr id="1805" name="Option Button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134</xdr:row>
          <xdr:rowOff>9525</xdr:rowOff>
        </xdr:from>
        <xdr:to>
          <xdr:col>5</xdr:col>
          <xdr:colOff>276225</xdr:colOff>
          <xdr:row>134</xdr:row>
          <xdr:rowOff>180975</xdr:rowOff>
        </xdr:to>
        <xdr:sp macro="" textlink="">
          <xdr:nvSpPr>
            <xdr:cNvPr id="1806" name="Option Button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134</xdr:row>
          <xdr:rowOff>9525</xdr:rowOff>
        </xdr:from>
        <xdr:to>
          <xdr:col>6</xdr:col>
          <xdr:colOff>342900</xdr:colOff>
          <xdr:row>134</xdr:row>
          <xdr:rowOff>180975</xdr:rowOff>
        </xdr:to>
        <xdr:sp macro="" textlink="">
          <xdr:nvSpPr>
            <xdr:cNvPr id="1807" name="Option Button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134</xdr:row>
          <xdr:rowOff>9525</xdr:rowOff>
        </xdr:from>
        <xdr:to>
          <xdr:col>7</xdr:col>
          <xdr:colOff>266700</xdr:colOff>
          <xdr:row>134</xdr:row>
          <xdr:rowOff>180975</xdr:rowOff>
        </xdr:to>
        <xdr:sp macro="" textlink="">
          <xdr:nvSpPr>
            <xdr:cNvPr id="1808" name="Option Button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135</xdr:row>
          <xdr:rowOff>9525</xdr:rowOff>
        </xdr:from>
        <xdr:to>
          <xdr:col>4</xdr:col>
          <xdr:colOff>276225</xdr:colOff>
          <xdr:row>135</xdr:row>
          <xdr:rowOff>180975</xdr:rowOff>
        </xdr:to>
        <xdr:sp macro="" textlink="">
          <xdr:nvSpPr>
            <xdr:cNvPr id="1809" name="Option Button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135</xdr:row>
          <xdr:rowOff>9525</xdr:rowOff>
        </xdr:from>
        <xdr:to>
          <xdr:col>5</xdr:col>
          <xdr:colOff>276225</xdr:colOff>
          <xdr:row>135</xdr:row>
          <xdr:rowOff>180975</xdr:rowOff>
        </xdr:to>
        <xdr:sp macro="" textlink="">
          <xdr:nvSpPr>
            <xdr:cNvPr id="1810" name="Option Button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135</xdr:row>
          <xdr:rowOff>9525</xdr:rowOff>
        </xdr:from>
        <xdr:to>
          <xdr:col>6</xdr:col>
          <xdr:colOff>342900</xdr:colOff>
          <xdr:row>135</xdr:row>
          <xdr:rowOff>180975</xdr:rowOff>
        </xdr:to>
        <xdr:sp macro="" textlink="">
          <xdr:nvSpPr>
            <xdr:cNvPr id="1811" name="Option Button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135</xdr:row>
          <xdr:rowOff>9525</xdr:rowOff>
        </xdr:from>
        <xdr:to>
          <xdr:col>7</xdr:col>
          <xdr:colOff>266700</xdr:colOff>
          <xdr:row>135</xdr:row>
          <xdr:rowOff>180975</xdr:rowOff>
        </xdr:to>
        <xdr:sp macro="" textlink="">
          <xdr:nvSpPr>
            <xdr:cNvPr id="1812" name="Option Button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131</xdr:row>
          <xdr:rowOff>171450</xdr:rowOff>
        </xdr:from>
        <xdr:to>
          <xdr:col>7</xdr:col>
          <xdr:colOff>333375</xdr:colOff>
          <xdr:row>133</xdr:row>
          <xdr:rowOff>0</xdr:rowOff>
        </xdr:to>
        <xdr:sp macro="" textlink="">
          <xdr:nvSpPr>
            <xdr:cNvPr id="1814" name="Group Box 790" hidden="1">
              <a:extLst>
                <a:ext uri="{63B3BB69-23CF-44E3-9099-C40C66FF867C}">
                  <a14:compatExt spid="_x0000_s18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132</xdr:row>
          <xdr:rowOff>171450</xdr:rowOff>
        </xdr:from>
        <xdr:to>
          <xdr:col>7</xdr:col>
          <xdr:colOff>447675</xdr:colOff>
          <xdr:row>134</xdr:row>
          <xdr:rowOff>0</xdr:rowOff>
        </xdr:to>
        <xdr:sp macro="" textlink="">
          <xdr:nvSpPr>
            <xdr:cNvPr id="1815" name="Group Box 791" hidden="1">
              <a:extLst>
                <a:ext uri="{63B3BB69-23CF-44E3-9099-C40C66FF867C}">
                  <a14:compatExt spid="_x0000_s18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133</xdr:row>
          <xdr:rowOff>209550</xdr:rowOff>
        </xdr:from>
        <xdr:to>
          <xdr:col>7</xdr:col>
          <xdr:colOff>590550</xdr:colOff>
          <xdr:row>135</xdr:row>
          <xdr:rowOff>38100</xdr:rowOff>
        </xdr:to>
        <xdr:sp macro="" textlink="">
          <xdr:nvSpPr>
            <xdr:cNvPr id="1816" name="Group Box 792" hidden="1">
              <a:extLst>
                <a:ext uri="{63B3BB69-23CF-44E3-9099-C40C66FF867C}">
                  <a14:compatExt spid="_x0000_s1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219075</xdr:rowOff>
        </xdr:from>
        <xdr:to>
          <xdr:col>7</xdr:col>
          <xdr:colOff>400050</xdr:colOff>
          <xdr:row>136</xdr:row>
          <xdr:rowOff>47625</xdr:rowOff>
        </xdr:to>
        <xdr:sp macro="" textlink="">
          <xdr:nvSpPr>
            <xdr:cNvPr id="1817" name="Group Box 793" hidden="1">
              <a:extLst>
                <a:ext uri="{63B3BB69-23CF-44E3-9099-C40C66FF867C}">
                  <a14:compatExt spid="_x0000_s1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131</xdr:row>
          <xdr:rowOff>19050</xdr:rowOff>
        </xdr:from>
        <xdr:to>
          <xdr:col>7</xdr:col>
          <xdr:colOff>276225</xdr:colOff>
          <xdr:row>131</xdr:row>
          <xdr:rowOff>190500</xdr:rowOff>
        </xdr:to>
        <xdr:sp macro="" textlink="">
          <xdr:nvSpPr>
            <xdr:cNvPr id="1818" name="Option Button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111</xdr:row>
          <xdr:rowOff>200025</xdr:rowOff>
        </xdr:from>
        <xdr:to>
          <xdr:col>6</xdr:col>
          <xdr:colOff>323850</xdr:colOff>
          <xdr:row>113</xdr:row>
          <xdr:rowOff>47625</xdr:rowOff>
        </xdr:to>
        <xdr:sp macro="" textlink="">
          <xdr:nvSpPr>
            <xdr:cNvPr id="1819" name="Group Box 795" hidden="1">
              <a:extLst>
                <a:ext uri="{63B3BB69-23CF-44E3-9099-C40C66FF867C}">
                  <a14:compatExt spid="_x0000_s1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Q28"/>
  <sheetViews>
    <sheetView showGridLines="0" tabSelected="1" zoomScaleNormal="100" zoomScaleSheetLayoutView="93" workbookViewId="0"/>
  </sheetViews>
  <sheetFormatPr defaultRowHeight="15" x14ac:dyDescent="0.15"/>
  <cols>
    <col min="1" max="1" width="2.25" customWidth="1"/>
    <col min="2" max="8" width="9" style="58"/>
  </cols>
  <sheetData>
    <row r="1" spans="2:17" ht="43.5" customHeight="1" x14ac:dyDescent="0.15">
      <c r="B1" s="76" t="s">
        <v>148</v>
      </c>
      <c r="C1" s="76"/>
      <c r="D1" s="76"/>
      <c r="E1" s="76"/>
      <c r="F1" s="76"/>
      <c r="G1" s="76"/>
      <c r="H1" s="76"/>
      <c r="I1" s="76"/>
      <c r="J1" s="76"/>
    </row>
    <row r="2" spans="2:17" ht="45" customHeight="1" x14ac:dyDescent="0.15">
      <c r="B2" s="75" t="s">
        <v>147</v>
      </c>
      <c r="C2" s="75"/>
      <c r="D2" s="75"/>
      <c r="E2" s="75"/>
      <c r="F2" s="75"/>
      <c r="G2" s="75"/>
      <c r="H2" s="75"/>
      <c r="I2" s="75"/>
      <c r="J2" s="75"/>
      <c r="K2" s="75"/>
      <c r="L2" s="75"/>
      <c r="M2" s="75"/>
      <c r="N2" s="63"/>
      <c r="O2" s="63"/>
      <c r="P2" s="63"/>
      <c r="Q2" s="60"/>
    </row>
    <row r="3" spans="2:17" ht="34.5" customHeight="1" x14ac:dyDescent="0.15">
      <c r="B3" s="75" t="s">
        <v>150</v>
      </c>
      <c r="C3" s="75"/>
      <c r="D3" s="75"/>
      <c r="E3" s="75"/>
      <c r="F3" s="75"/>
      <c r="G3" s="75"/>
      <c r="H3" s="75"/>
      <c r="I3" s="75"/>
      <c r="J3" s="75"/>
      <c r="K3" s="75"/>
      <c r="L3" s="75"/>
      <c r="M3" s="75"/>
      <c r="N3" s="61"/>
      <c r="O3" s="61"/>
      <c r="P3" s="61"/>
    </row>
    <row r="4" spans="2:17" ht="30" customHeight="1" x14ac:dyDescent="0.15">
      <c r="B4" s="77" t="s">
        <v>157</v>
      </c>
      <c r="C4" s="77"/>
      <c r="D4" s="77"/>
      <c r="E4" s="77"/>
      <c r="F4" s="77"/>
      <c r="G4" s="77"/>
      <c r="H4" s="77"/>
      <c r="I4" s="77"/>
      <c r="J4" s="77"/>
      <c r="K4" s="77"/>
      <c r="L4" s="77"/>
      <c r="M4" s="77"/>
      <c r="N4" s="61"/>
      <c r="O4" s="61"/>
      <c r="P4" s="61"/>
    </row>
    <row r="5" spans="2:17" ht="17.25" customHeight="1" x14ac:dyDescent="0.15">
      <c r="B5" s="77" t="s">
        <v>158</v>
      </c>
      <c r="C5" s="77"/>
      <c r="D5" s="77"/>
      <c r="I5" s="64"/>
      <c r="J5" s="64"/>
      <c r="K5" s="64"/>
      <c r="L5" s="64"/>
      <c r="M5" s="64"/>
      <c r="N5" s="61"/>
      <c r="O5" s="61"/>
      <c r="P5" s="61"/>
    </row>
    <row r="6" spans="2:17" ht="15.75" customHeight="1" x14ac:dyDescent="0.15">
      <c r="B6" s="68" t="s">
        <v>159</v>
      </c>
      <c r="C6" s="67"/>
      <c r="D6" s="67"/>
      <c r="E6" s="59"/>
      <c r="I6" s="64"/>
      <c r="J6" s="64"/>
      <c r="K6" s="64"/>
      <c r="L6" s="64"/>
      <c r="M6" s="64"/>
      <c r="N6" s="61"/>
      <c r="O6" s="61"/>
      <c r="P6" s="61"/>
    </row>
    <row r="7" spans="2:17" ht="10.5" customHeight="1" x14ac:dyDescent="0.15">
      <c r="B7" s="59"/>
      <c r="C7" s="66"/>
      <c r="D7" s="66"/>
      <c r="E7" s="59"/>
      <c r="I7" s="64"/>
      <c r="J7" s="64"/>
      <c r="K7" s="64"/>
      <c r="L7" s="64"/>
      <c r="M7" s="64"/>
      <c r="N7" s="61"/>
      <c r="O7" s="61"/>
      <c r="P7" s="61"/>
    </row>
    <row r="8" spans="2:17" ht="20.25" customHeight="1" x14ac:dyDescent="0.15">
      <c r="B8" s="77" t="s">
        <v>149</v>
      </c>
      <c r="C8" s="77"/>
      <c r="D8" s="77"/>
      <c r="E8" s="77"/>
      <c r="F8" s="77"/>
      <c r="G8" s="77"/>
      <c r="H8" s="77"/>
      <c r="I8" s="77"/>
      <c r="J8" s="77"/>
      <c r="K8" s="77"/>
      <c r="L8" s="77"/>
      <c r="M8" s="77"/>
      <c r="N8" s="61"/>
      <c r="O8" s="61"/>
      <c r="P8" s="61"/>
    </row>
    <row r="9" spans="2:17" ht="19.5" customHeight="1" x14ac:dyDescent="0.15">
      <c r="B9" s="77" t="s">
        <v>141</v>
      </c>
      <c r="C9" s="77"/>
      <c r="D9" s="77"/>
      <c r="I9" s="64"/>
      <c r="J9" s="64"/>
      <c r="K9" s="64"/>
      <c r="L9" s="64"/>
      <c r="M9" s="64"/>
      <c r="N9" s="61"/>
      <c r="O9" s="61"/>
      <c r="P9" s="61"/>
    </row>
    <row r="10" spans="2:17" ht="28.5" customHeight="1" x14ac:dyDescent="0.15">
      <c r="B10" s="75" t="s">
        <v>142</v>
      </c>
      <c r="C10" s="77"/>
      <c r="D10" s="77"/>
      <c r="E10" s="77"/>
      <c r="F10" s="77"/>
      <c r="G10" s="77"/>
      <c r="I10" s="64"/>
      <c r="J10" s="64"/>
      <c r="K10" s="64"/>
      <c r="L10" s="64"/>
      <c r="M10" s="64"/>
      <c r="N10" s="61"/>
      <c r="O10" s="61"/>
      <c r="P10" s="61"/>
    </row>
    <row r="11" spans="2:17" ht="17.25" customHeight="1" x14ac:dyDescent="0.15">
      <c r="I11" s="64"/>
      <c r="J11" s="64"/>
      <c r="K11" s="64"/>
      <c r="L11" s="64"/>
      <c r="M11" s="64"/>
      <c r="N11" s="61"/>
      <c r="O11" s="61"/>
      <c r="P11" s="61"/>
    </row>
    <row r="12" spans="2:17" ht="30" customHeight="1" x14ac:dyDescent="0.15">
      <c r="B12" s="65" t="s">
        <v>143</v>
      </c>
      <c r="I12" s="64"/>
      <c r="J12" s="64"/>
      <c r="K12" s="64"/>
      <c r="L12" s="64"/>
      <c r="M12" s="64"/>
      <c r="N12" s="61"/>
      <c r="O12" s="61"/>
      <c r="P12" s="61"/>
    </row>
    <row r="13" spans="2:17" ht="30" customHeight="1" x14ac:dyDescent="0.15">
      <c r="B13" s="75" t="s">
        <v>144</v>
      </c>
      <c r="C13" s="75"/>
      <c r="D13" s="75"/>
      <c r="E13" s="75"/>
      <c r="F13" s="75"/>
      <c r="G13" s="75"/>
      <c r="H13" s="75"/>
      <c r="I13" s="75"/>
      <c r="J13" s="75"/>
      <c r="K13" s="75"/>
      <c r="L13" s="75"/>
      <c r="M13" s="75"/>
      <c r="N13" s="62"/>
      <c r="O13" s="62"/>
      <c r="P13" s="61"/>
    </row>
    <row r="14" spans="2:17" ht="30" customHeight="1" x14ac:dyDescent="0.15">
      <c r="B14" s="77" t="s">
        <v>145</v>
      </c>
      <c r="C14" s="77"/>
      <c r="D14" s="77"/>
      <c r="E14" s="77"/>
      <c r="F14" s="77"/>
      <c r="G14" s="77"/>
      <c r="H14" s="77"/>
      <c r="I14" s="77"/>
      <c r="J14" s="77"/>
      <c r="K14" s="77"/>
      <c r="L14" s="77"/>
      <c r="M14" s="77"/>
      <c r="N14" s="61"/>
      <c r="O14" s="61"/>
      <c r="P14" s="61"/>
    </row>
    <row r="15" spans="2:17" ht="13.5" x14ac:dyDescent="0.15">
      <c r="B15" s="5"/>
      <c r="C15" s="6" t="s">
        <v>22</v>
      </c>
      <c r="D15" s="4" t="s">
        <v>23</v>
      </c>
      <c r="E15" s="4"/>
      <c r="F15" s="4"/>
      <c r="G15" s="4"/>
      <c r="H15" s="4"/>
      <c r="I15" s="4"/>
    </row>
    <row r="16" spans="2:17" ht="13.5" x14ac:dyDescent="0.15">
      <c r="B16" s="7"/>
      <c r="C16" s="6" t="s">
        <v>22</v>
      </c>
      <c r="D16" s="4" t="s">
        <v>24</v>
      </c>
      <c r="E16" s="4"/>
      <c r="F16" s="4"/>
      <c r="G16" s="4"/>
      <c r="H16" s="4"/>
      <c r="I16" s="4"/>
    </row>
    <row r="17" spans="2:13" ht="13.5" x14ac:dyDescent="0.15">
      <c r="B17" s="8"/>
      <c r="C17" s="6" t="s">
        <v>22</v>
      </c>
      <c r="D17" s="4" t="s">
        <v>39</v>
      </c>
      <c r="E17" s="4"/>
      <c r="F17" s="4"/>
      <c r="G17" s="4"/>
      <c r="H17" s="4"/>
      <c r="I17" s="4"/>
    </row>
    <row r="18" spans="2:13" ht="13.5" x14ac:dyDescent="0.15">
      <c r="B18" s="28" t="s">
        <v>40</v>
      </c>
      <c r="C18" s="6" t="s">
        <v>22</v>
      </c>
      <c r="D18" s="4" t="s">
        <v>121</v>
      </c>
      <c r="E18" s="4"/>
      <c r="F18" s="4"/>
      <c r="G18" s="4"/>
      <c r="H18" s="4"/>
      <c r="I18" s="4"/>
    </row>
    <row r="19" spans="2:13" ht="13.5" x14ac:dyDescent="0.15">
      <c r="B19" s="9"/>
      <c r="C19" s="6" t="s">
        <v>22</v>
      </c>
      <c r="D19" s="4" t="s">
        <v>28</v>
      </c>
      <c r="E19" s="4"/>
      <c r="F19" s="4"/>
      <c r="G19" s="4"/>
      <c r="H19" s="4"/>
      <c r="I19" s="4"/>
    </row>
    <row r="20" spans="2:13" ht="13.5" customHeight="1" x14ac:dyDescent="0.15"/>
    <row r="21" spans="2:13" ht="30" customHeight="1" x14ac:dyDescent="0.15">
      <c r="B21" s="75" t="s">
        <v>146</v>
      </c>
      <c r="C21" s="75"/>
      <c r="D21" s="75"/>
      <c r="E21" s="75"/>
      <c r="F21" s="75"/>
      <c r="G21" s="75"/>
      <c r="H21" s="75"/>
      <c r="I21" s="75"/>
      <c r="J21" s="75"/>
      <c r="K21" s="75"/>
      <c r="L21" s="75"/>
      <c r="M21" s="75"/>
    </row>
    <row r="22" spans="2:13" ht="30" customHeight="1" x14ac:dyDescent="0.15">
      <c r="B22" s="75"/>
      <c r="C22" s="75"/>
      <c r="D22" s="75"/>
      <c r="E22" s="75"/>
      <c r="F22" s="75"/>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CHxBCo0ab1R+y6CrBalx/WAxxFvHhtiRQOWzmGuTMWcsbLJ5+egpgcT1dCDoYxXuLha5393HI6cTg6h8Iu+uFA==" saltValue="L1dPFThMOb+Gv50Ipy58iQ==" spinCount="100000" sheet="1" objects="1" scenarios="1"/>
  <mergeCells count="12">
    <mergeCell ref="B22:F22"/>
    <mergeCell ref="B1:J1"/>
    <mergeCell ref="B2:M2"/>
    <mergeCell ref="B3:M3"/>
    <mergeCell ref="B4:M4"/>
    <mergeCell ref="B5:D5"/>
    <mergeCell ref="B8:M8"/>
    <mergeCell ref="B9:D9"/>
    <mergeCell ref="B10:G10"/>
    <mergeCell ref="B13:M13"/>
    <mergeCell ref="B14:M14"/>
    <mergeCell ref="B21:M21"/>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3"/>
  <sheetViews>
    <sheetView view="pageBreakPreview" zoomScaleNormal="100" zoomScaleSheetLayoutView="100" workbookViewId="0"/>
  </sheetViews>
  <sheetFormatPr defaultColWidth="9" defaultRowHeight="13.5" x14ac:dyDescent="0.15"/>
  <cols>
    <col min="1" max="1" width="21.25" style="29" customWidth="1"/>
    <col min="2" max="2" width="9" style="29"/>
    <col min="3" max="3" width="9" style="29" customWidth="1"/>
    <col min="4" max="4" width="11" style="29" bestFit="1" customWidth="1"/>
    <col min="5" max="5" width="9" style="29" customWidth="1"/>
    <col min="6" max="6" width="11.25" style="29" customWidth="1"/>
    <col min="7" max="7" width="9" style="29" customWidth="1"/>
    <col min="8" max="8" width="9" style="29"/>
    <col min="9" max="9" width="9" style="29" customWidth="1"/>
    <col min="10" max="16384" width="9" style="29"/>
  </cols>
  <sheetData>
    <row r="1" spans="1:9" ht="15" customHeight="1" x14ac:dyDescent="0.15">
      <c r="A1" s="29" t="s">
        <v>43</v>
      </c>
      <c r="F1" s="30"/>
      <c r="G1" s="31"/>
      <c r="H1" s="32"/>
      <c r="I1" s="33"/>
    </row>
    <row r="3" spans="1:9" ht="24" customHeight="1" x14ac:dyDescent="0.15">
      <c r="A3" s="34" t="s">
        <v>21</v>
      </c>
      <c r="B3" s="78"/>
      <c r="C3" s="79"/>
      <c r="D3" s="79"/>
      <c r="E3" s="79"/>
      <c r="F3" s="80"/>
      <c r="G3" s="35" t="str">
        <f>IF(B3="","※未入力です","")</f>
        <v>※未入力です</v>
      </c>
    </row>
    <row r="4" spans="1:9" ht="24" customHeight="1" x14ac:dyDescent="0.15">
      <c r="A4" s="36" t="s">
        <v>17</v>
      </c>
      <c r="B4" s="37"/>
      <c r="C4" s="38"/>
      <c r="D4" s="38"/>
      <c r="E4" s="38"/>
      <c r="F4" s="38"/>
    </row>
    <row r="5" spans="1:9" ht="24" customHeight="1" x14ac:dyDescent="0.15">
      <c r="A5" s="81" t="s">
        <v>25</v>
      </c>
      <c r="B5" s="84" t="s">
        <v>16</v>
      </c>
      <c r="C5" s="84"/>
      <c r="D5" s="85"/>
      <c r="E5" s="85"/>
      <c r="F5" s="85"/>
      <c r="G5" s="35" t="str">
        <f t="shared" ref="G5:G11" si="0">IF(D5="","※未入力です","")</f>
        <v>※未入力です</v>
      </c>
    </row>
    <row r="6" spans="1:9" ht="24" customHeight="1" x14ac:dyDescent="0.15">
      <c r="A6" s="82"/>
      <c r="B6" s="86" t="s">
        <v>18</v>
      </c>
      <c r="C6" s="87"/>
      <c r="D6" s="88"/>
      <c r="E6" s="89"/>
      <c r="F6" s="90"/>
      <c r="G6" s="35" t="str">
        <f t="shared" si="0"/>
        <v>※未入力です</v>
      </c>
    </row>
    <row r="7" spans="1:9" ht="24" customHeight="1" x14ac:dyDescent="0.15">
      <c r="A7" s="82"/>
      <c r="B7" s="86" t="s">
        <v>156</v>
      </c>
      <c r="C7" s="87"/>
      <c r="D7" s="88"/>
      <c r="E7" s="89"/>
      <c r="F7" s="90"/>
      <c r="G7" s="35" t="str">
        <f t="shared" si="0"/>
        <v>※未入力です</v>
      </c>
    </row>
    <row r="8" spans="1:9" ht="24" customHeight="1" x14ac:dyDescent="0.15">
      <c r="A8" s="82"/>
      <c r="B8" s="91" t="s">
        <v>12</v>
      </c>
      <c r="C8" s="92"/>
      <c r="D8" s="93"/>
      <c r="E8" s="94"/>
      <c r="F8" s="95"/>
      <c r="G8" s="35" t="str">
        <f t="shared" si="0"/>
        <v>※未入力です</v>
      </c>
    </row>
    <row r="9" spans="1:9" ht="52.5" customHeight="1" x14ac:dyDescent="0.15">
      <c r="A9" s="82"/>
      <c r="B9" s="96" t="s">
        <v>13</v>
      </c>
      <c r="C9" s="92"/>
      <c r="D9" s="97"/>
      <c r="E9" s="98"/>
      <c r="F9" s="99"/>
      <c r="G9" s="35" t="str">
        <f t="shared" si="0"/>
        <v>※未入力です</v>
      </c>
    </row>
    <row r="10" spans="1:9" ht="21" customHeight="1" x14ac:dyDescent="0.15">
      <c r="A10" s="82"/>
      <c r="B10" s="96" t="s">
        <v>14</v>
      </c>
      <c r="C10" s="92"/>
      <c r="D10" s="93"/>
      <c r="E10" s="94"/>
      <c r="F10" s="95"/>
      <c r="G10" s="35" t="str">
        <f t="shared" si="0"/>
        <v>※未入力です</v>
      </c>
    </row>
    <row r="11" spans="1:9" ht="21" customHeight="1" x14ac:dyDescent="0.15">
      <c r="A11" s="83"/>
      <c r="B11" s="96" t="s">
        <v>15</v>
      </c>
      <c r="C11" s="92"/>
      <c r="D11" s="93"/>
      <c r="E11" s="94"/>
      <c r="F11" s="95"/>
      <c r="G11" s="35" t="str">
        <f t="shared" si="0"/>
        <v>※未入力です</v>
      </c>
    </row>
    <row r="12" spans="1:9" ht="7.5" customHeight="1" x14ac:dyDescent="0.15">
      <c r="G12" s="35"/>
    </row>
    <row r="13" spans="1:9" x14ac:dyDescent="0.15">
      <c r="G13" s="35"/>
    </row>
  </sheetData>
  <sheetProtection algorithmName="SHA-512" hashValue="7fBVr19o7GMcWGM/jtGHWfkfxw/Fd+4XJtjPzlcLfz5COjemcUMMcCcp1b/PP2jO+kcbkjdPxq6/196/Os/lFA==" saltValue="G+U7GGWA+4tw7c6GcDMEug==" spinCount="100000" sheet="1" objects="1" scenarios="1"/>
  <mergeCells count="16">
    <mergeCell ref="B3:F3"/>
    <mergeCell ref="A5:A11"/>
    <mergeCell ref="B5:C5"/>
    <mergeCell ref="D5:F5"/>
    <mergeCell ref="B6:C6"/>
    <mergeCell ref="D6:F6"/>
    <mergeCell ref="B8:C8"/>
    <mergeCell ref="D8:F8"/>
    <mergeCell ref="B9:C9"/>
    <mergeCell ref="B10:C10"/>
    <mergeCell ref="B11:C11"/>
    <mergeCell ref="D9:F9"/>
    <mergeCell ref="D10:F10"/>
    <mergeCell ref="D11:F11"/>
    <mergeCell ref="B7:C7"/>
    <mergeCell ref="D7:F7"/>
  </mergeCells>
  <phoneticPr fontId="1"/>
  <conditionalFormatting sqref="B3 D5:D11">
    <cfRule type="notContainsBlanks" dxfId="113" priority="7">
      <formula>LEN(TRIM(B3))&gt;0</formula>
    </cfRule>
  </conditionalFormatting>
  <pageMargins left="0.7" right="0.7" top="0.75" bottom="0.75" header="0.3" footer="0.3"/>
  <pageSetup paperSize="9" orientation="portrait"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2"/>
  <sheetViews>
    <sheetView view="pageBreakPreview" zoomScale="96" zoomScaleNormal="90" zoomScaleSheetLayoutView="96" workbookViewId="0"/>
  </sheetViews>
  <sheetFormatPr defaultColWidth="9" defaultRowHeight="12" x14ac:dyDescent="0.15"/>
  <cols>
    <col min="1" max="1" width="7.125" style="3" customWidth="1"/>
    <col min="2" max="2" width="12.625" style="3" customWidth="1"/>
    <col min="3" max="3" width="4.625" style="3" customWidth="1"/>
    <col min="4" max="4" width="3.625" style="3" customWidth="1"/>
    <col min="5" max="5" width="4.625" style="3" customWidth="1"/>
    <col min="6" max="6" width="3.625" style="3" customWidth="1"/>
    <col min="7" max="7" width="4.625" style="3" customWidth="1"/>
    <col min="8" max="8" width="3.625" style="3" customWidth="1"/>
    <col min="9" max="9" width="6.25" style="3" customWidth="1"/>
    <col min="10" max="10" width="7" style="3" customWidth="1"/>
    <col min="11" max="11" width="10.625" style="3" customWidth="1"/>
    <col min="12" max="12" width="4.625" style="3" customWidth="1"/>
    <col min="13" max="13" width="3.125" style="3" customWidth="1"/>
    <col min="14" max="14" width="4.625" style="3" customWidth="1"/>
    <col min="15" max="15" width="3.125" style="3" customWidth="1"/>
    <col min="16" max="16" width="4.625" style="3" customWidth="1"/>
    <col min="17" max="17" width="3.125" style="3" customWidth="1"/>
    <col min="18" max="18" width="3.625" style="3" customWidth="1"/>
    <col min="19" max="16384" width="9" style="3"/>
  </cols>
  <sheetData>
    <row r="1" spans="1:18" ht="20.100000000000001" customHeight="1" x14ac:dyDescent="0.15">
      <c r="A1" s="49" t="s">
        <v>0</v>
      </c>
      <c r="B1" s="49"/>
      <c r="C1" s="49"/>
      <c r="D1" s="49"/>
      <c r="E1" s="49"/>
      <c r="F1" s="49"/>
      <c r="G1" s="49"/>
      <c r="H1" s="49"/>
      <c r="I1" s="49"/>
      <c r="J1" s="49"/>
      <c r="K1" s="49"/>
      <c r="L1" s="49"/>
      <c r="M1" s="49"/>
      <c r="N1" s="49"/>
      <c r="O1" s="49"/>
      <c r="P1" s="49"/>
      <c r="Q1" s="49"/>
      <c r="R1" s="49"/>
    </row>
    <row r="2" spans="1:18" ht="20.100000000000001" customHeight="1" x14ac:dyDescent="0.15">
      <c r="A2" s="49"/>
      <c r="B2" s="49"/>
      <c r="C2" s="49"/>
      <c r="D2" s="49"/>
      <c r="E2" s="49"/>
      <c r="F2" s="49"/>
      <c r="G2" s="49"/>
      <c r="H2" s="49"/>
      <c r="I2" s="49"/>
      <c r="J2" s="100" t="s">
        <v>1</v>
      </c>
      <c r="K2" s="100"/>
      <c r="L2" s="104">
        <f>様式第1号_入力項目!B3</f>
        <v>0</v>
      </c>
      <c r="M2" s="104"/>
      <c r="N2" s="104"/>
      <c r="O2" s="104"/>
      <c r="P2" s="104"/>
      <c r="Q2" s="104"/>
      <c r="R2" s="104"/>
    </row>
    <row r="3" spans="1:18" ht="20.100000000000001" customHeight="1" x14ac:dyDescent="0.15">
      <c r="A3" s="49"/>
      <c r="B3" s="49"/>
      <c r="C3" s="49"/>
      <c r="D3" s="49"/>
      <c r="E3" s="49"/>
      <c r="F3" s="49"/>
      <c r="G3" s="49"/>
      <c r="H3" s="49"/>
      <c r="I3" s="49"/>
      <c r="J3" s="49"/>
      <c r="K3" s="49"/>
      <c r="L3" s="49"/>
      <c r="M3" s="49"/>
      <c r="N3" s="49"/>
      <c r="O3" s="49"/>
      <c r="P3" s="49"/>
      <c r="Q3" s="49"/>
      <c r="R3" s="49"/>
    </row>
    <row r="4" spans="1:18" ht="20.100000000000001" customHeight="1" x14ac:dyDescent="0.15">
      <c r="A4" s="49" t="s">
        <v>2</v>
      </c>
      <c r="B4" s="49"/>
      <c r="C4" s="49"/>
      <c r="D4" s="49"/>
      <c r="E4" s="49"/>
      <c r="F4" s="49"/>
      <c r="G4" s="49"/>
      <c r="H4" s="49"/>
      <c r="I4" s="49"/>
      <c r="J4" s="49"/>
      <c r="K4" s="49"/>
      <c r="L4" s="49"/>
      <c r="M4" s="49"/>
      <c r="N4" s="49"/>
      <c r="O4" s="49"/>
      <c r="P4" s="49"/>
      <c r="Q4" s="49"/>
      <c r="R4" s="49"/>
    </row>
    <row r="5" spans="1:18" ht="20.100000000000001" customHeight="1" x14ac:dyDescent="0.15">
      <c r="A5" s="49" t="s">
        <v>3</v>
      </c>
      <c r="B5" s="49"/>
      <c r="C5" s="49"/>
      <c r="D5" s="49"/>
      <c r="E5" s="49"/>
      <c r="F5" s="49"/>
      <c r="G5" s="49"/>
      <c r="H5" s="49"/>
      <c r="I5" s="49"/>
      <c r="J5" s="49"/>
      <c r="K5" s="49"/>
      <c r="L5" s="49"/>
      <c r="M5" s="49"/>
      <c r="N5" s="49"/>
      <c r="O5" s="49"/>
      <c r="P5" s="49"/>
      <c r="Q5" s="49"/>
      <c r="R5" s="49"/>
    </row>
    <row r="6" spans="1:18" ht="20.100000000000001" customHeight="1" x14ac:dyDescent="0.15">
      <c r="A6" s="49"/>
      <c r="B6" s="49"/>
      <c r="C6" s="49"/>
      <c r="D6" s="49"/>
      <c r="E6" s="49"/>
      <c r="F6" s="49"/>
      <c r="G6" s="49"/>
      <c r="H6" s="49"/>
      <c r="I6" s="49"/>
      <c r="J6" s="49"/>
      <c r="K6" s="49"/>
      <c r="L6" s="49"/>
      <c r="M6" s="49"/>
      <c r="N6" s="49"/>
      <c r="O6" s="49"/>
      <c r="P6" s="49"/>
      <c r="Q6" s="49"/>
      <c r="R6" s="49"/>
    </row>
    <row r="7" spans="1:18" ht="20.100000000000001" customHeight="1" x14ac:dyDescent="0.15">
      <c r="A7" s="49"/>
      <c r="B7" s="49"/>
      <c r="C7" s="49"/>
      <c r="D7" s="49"/>
      <c r="E7" s="49"/>
      <c r="F7" s="49"/>
      <c r="G7" s="49"/>
      <c r="H7" s="49"/>
      <c r="I7" s="49"/>
      <c r="J7" s="49"/>
      <c r="K7" s="49"/>
      <c r="L7" s="49"/>
      <c r="M7" s="49"/>
      <c r="N7" s="49"/>
      <c r="O7" s="49"/>
      <c r="P7" s="49"/>
      <c r="Q7" s="49"/>
      <c r="R7" s="49"/>
    </row>
    <row r="8" spans="1:18" ht="20.100000000000001" customHeight="1" x14ac:dyDescent="0.15">
      <c r="A8" s="101" t="s">
        <v>4</v>
      </c>
      <c r="B8" s="101"/>
      <c r="C8" s="101"/>
      <c r="D8" s="101"/>
      <c r="E8" s="101"/>
      <c r="F8" s="101"/>
      <c r="G8" s="101"/>
      <c r="H8" s="101"/>
      <c r="I8" s="101"/>
      <c r="J8" s="101"/>
      <c r="K8" s="101"/>
      <c r="L8" s="101"/>
      <c r="M8" s="101"/>
      <c r="N8" s="101"/>
      <c r="O8" s="101"/>
      <c r="P8" s="101"/>
      <c r="Q8" s="101"/>
      <c r="R8" s="46"/>
    </row>
    <row r="9" spans="1:18" ht="20.100000000000001" customHeight="1" x14ac:dyDescent="0.15">
      <c r="A9" s="49"/>
      <c r="B9" s="49"/>
      <c r="C9" s="49"/>
      <c r="D9" s="49"/>
      <c r="E9" s="49"/>
      <c r="F9" s="49"/>
      <c r="G9" s="49"/>
      <c r="H9" s="49"/>
      <c r="I9" s="49"/>
      <c r="J9" s="49"/>
      <c r="K9" s="49"/>
      <c r="L9" s="49"/>
      <c r="M9" s="49"/>
      <c r="N9" s="49"/>
      <c r="O9" s="49"/>
      <c r="P9" s="49"/>
      <c r="Q9" s="49"/>
      <c r="R9" s="49"/>
    </row>
    <row r="10" spans="1:18" ht="34.5" customHeight="1" x14ac:dyDescent="0.15">
      <c r="A10" s="102" t="s">
        <v>151</v>
      </c>
      <c r="B10" s="102"/>
      <c r="C10" s="102"/>
      <c r="D10" s="102"/>
      <c r="E10" s="102"/>
      <c r="F10" s="102"/>
      <c r="G10" s="102"/>
      <c r="H10" s="102"/>
      <c r="I10" s="102"/>
      <c r="J10" s="102"/>
      <c r="K10" s="102"/>
      <c r="L10" s="102"/>
      <c r="M10" s="102"/>
      <c r="N10" s="102"/>
      <c r="O10" s="102"/>
      <c r="P10" s="102"/>
      <c r="Q10" s="52"/>
      <c r="R10" s="52"/>
    </row>
    <row r="11" spans="1:18" ht="20.100000000000001" customHeight="1" x14ac:dyDescent="0.15">
      <c r="A11" s="49"/>
      <c r="B11" s="49"/>
      <c r="C11" s="49"/>
      <c r="D11" s="49"/>
      <c r="E11" s="49"/>
      <c r="F11" s="49"/>
      <c r="G11" s="49"/>
      <c r="H11" s="49"/>
      <c r="I11" s="49"/>
      <c r="J11" s="49"/>
      <c r="K11" s="49"/>
      <c r="L11" s="49"/>
      <c r="M11" s="49"/>
      <c r="N11" s="49"/>
      <c r="O11" s="49"/>
      <c r="P11" s="49"/>
      <c r="Q11" s="49"/>
      <c r="R11" s="49"/>
    </row>
    <row r="12" spans="1:18" ht="50.1" customHeight="1" x14ac:dyDescent="0.15">
      <c r="A12" s="51" t="s">
        <v>5</v>
      </c>
      <c r="B12" s="49"/>
      <c r="C12" s="49"/>
      <c r="D12" s="49"/>
      <c r="E12" s="49"/>
      <c r="F12" s="49"/>
      <c r="G12" s="49"/>
      <c r="H12" s="49"/>
      <c r="I12" s="49"/>
      <c r="J12" s="49"/>
      <c r="K12" s="49"/>
      <c r="L12" s="49"/>
      <c r="M12" s="49"/>
      <c r="N12" s="49"/>
      <c r="O12" s="49"/>
      <c r="P12" s="49"/>
      <c r="Q12" s="49"/>
      <c r="R12" s="49"/>
    </row>
    <row r="13" spans="1:18" ht="50.1" customHeight="1" x14ac:dyDescent="0.15">
      <c r="A13" s="103" t="s">
        <v>6</v>
      </c>
      <c r="B13" s="103"/>
      <c r="C13" s="105">
        <f>様式第1号_入力項目!D9</f>
        <v>0</v>
      </c>
      <c r="D13" s="105"/>
      <c r="E13" s="105"/>
      <c r="F13" s="105"/>
      <c r="G13" s="105"/>
      <c r="H13" s="105"/>
      <c r="I13" s="105"/>
      <c r="J13" s="105"/>
      <c r="K13" s="105"/>
      <c r="L13" s="105"/>
      <c r="M13" s="105"/>
      <c r="N13" s="55"/>
      <c r="O13" s="55"/>
      <c r="P13" s="55"/>
      <c r="Q13" s="49"/>
      <c r="R13" s="49"/>
    </row>
    <row r="14" spans="1:18" ht="50.1" customHeight="1" x14ac:dyDescent="0.15">
      <c r="A14" s="103" t="s">
        <v>7</v>
      </c>
      <c r="B14" s="103"/>
      <c r="C14" s="106">
        <f>様式第1号_入力項目!D5</f>
        <v>0</v>
      </c>
      <c r="D14" s="106"/>
      <c r="E14" s="106"/>
      <c r="F14" s="106"/>
      <c r="G14" s="106"/>
      <c r="H14" s="106"/>
      <c r="I14" s="106"/>
      <c r="J14" s="106"/>
      <c r="K14" s="106"/>
      <c r="L14" s="106"/>
      <c r="M14" s="106"/>
      <c r="N14" s="49"/>
      <c r="O14" s="49"/>
      <c r="P14" s="49"/>
      <c r="Q14" s="49"/>
      <c r="R14" s="49"/>
    </row>
    <row r="15" spans="1:18" ht="50.1" customHeight="1" x14ac:dyDescent="0.15">
      <c r="A15" s="103" t="s">
        <v>8</v>
      </c>
      <c r="B15" s="103"/>
      <c r="C15" s="106">
        <f>様式第1号_入力項目!D10</f>
        <v>0</v>
      </c>
      <c r="D15" s="106"/>
      <c r="E15" s="106"/>
      <c r="F15" s="106"/>
      <c r="G15" s="106"/>
      <c r="H15" s="106"/>
      <c r="I15" s="107" t="s">
        <v>9</v>
      </c>
      <c r="J15" s="107"/>
      <c r="K15" s="106">
        <f>様式第1号_入力項目!D11</f>
        <v>0</v>
      </c>
      <c r="L15" s="106"/>
      <c r="M15" s="106"/>
      <c r="N15" s="49"/>
      <c r="O15" s="49"/>
      <c r="P15" s="49"/>
      <c r="Q15" s="49"/>
      <c r="R15" s="49"/>
    </row>
    <row r="16" spans="1:18" s="42" customFormat="1" ht="50.1" customHeight="1" x14ac:dyDescent="0.15">
      <c r="A16" s="49"/>
      <c r="B16" s="49"/>
      <c r="C16" s="56"/>
      <c r="D16" s="56"/>
      <c r="E16" s="56"/>
      <c r="F16" s="56"/>
      <c r="G16" s="56"/>
      <c r="H16" s="56"/>
      <c r="I16" s="50"/>
      <c r="J16" s="50"/>
      <c r="K16" s="56"/>
      <c r="L16" s="56"/>
      <c r="M16" s="56"/>
      <c r="N16" s="49"/>
      <c r="O16" s="49"/>
      <c r="P16" s="49"/>
      <c r="Q16" s="49"/>
      <c r="R16" s="49"/>
    </row>
    <row r="17" spans="1:18" ht="50.1" customHeight="1" x14ac:dyDescent="0.15">
      <c r="A17" s="103" t="s">
        <v>10</v>
      </c>
      <c r="B17" s="103"/>
      <c r="E17" s="106">
        <f>様式第1号_入力項目!D6</f>
        <v>0</v>
      </c>
      <c r="F17" s="106"/>
      <c r="G17" s="106"/>
      <c r="H17" s="106"/>
      <c r="I17" s="106"/>
      <c r="J17" s="106"/>
      <c r="K17" s="106"/>
      <c r="L17" s="106"/>
      <c r="M17" s="55"/>
      <c r="N17" s="49" t="s">
        <v>11</v>
      </c>
      <c r="O17" s="49"/>
      <c r="P17" s="49"/>
      <c r="Q17" s="49"/>
      <c r="R17" s="49"/>
    </row>
    <row r="18" spans="1:18" ht="20.100000000000001" customHeight="1" x14ac:dyDescent="0.15">
      <c r="A18" s="49"/>
      <c r="B18" s="49"/>
      <c r="C18" s="56"/>
      <c r="D18" s="56"/>
      <c r="E18" s="56"/>
      <c r="F18" s="56"/>
      <c r="G18" s="56"/>
      <c r="H18" s="56"/>
      <c r="I18" s="56"/>
      <c r="J18" s="56"/>
      <c r="K18" s="56"/>
      <c r="L18" s="56"/>
      <c r="M18" s="56"/>
      <c r="N18" s="49"/>
      <c r="O18" s="49"/>
      <c r="P18" s="49"/>
      <c r="Q18" s="49"/>
      <c r="R18" s="49"/>
    </row>
    <row r="19" spans="1:18" ht="20.100000000000001" customHeight="1" x14ac:dyDescent="0.15">
      <c r="A19" s="49"/>
      <c r="B19" s="49"/>
      <c r="C19" s="56"/>
      <c r="D19" s="56"/>
      <c r="E19" s="56"/>
      <c r="F19" s="56"/>
      <c r="G19" s="56"/>
      <c r="H19" s="56"/>
      <c r="I19" s="56"/>
      <c r="J19" s="56"/>
      <c r="K19" s="56"/>
      <c r="L19" s="56"/>
      <c r="M19" s="56"/>
      <c r="N19" s="49"/>
      <c r="O19" s="49"/>
      <c r="P19" s="49"/>
      <c r="Q19" s="49"/>
      <c r="R19" s="49"/>
    </row>
    <row r="20" spans="1:18" ht="20.100000000000001" customHeight="1" x14ac:dyDescent="0.15">
      <c r="A20" s="49"/>
      <c r="B20" s="49"/>
      <c r="C20" s="57"/>
      <c r="D20" s="57"/>
      <c r="E20" s="57"/>
      <c r="F20" s="57"/>
      <c r="G20" s="57"/>
      <c r="H20" s="57"/>
      <c r="I20" s="57"/>
      <c r="J20" s="57"/>
      <c r="K20" s="57"/>
      <c r="L20" s="57"/>
      <c r="M20" s="57"/>
      <c r="N20" s="49"/>
      <c r="O20" s="49"/>
      <c r="P20" s="49"/>
      <c r="Q20" s="49"/>
      <c r="R20" s="49"/>
    </row>
    <row r="21" spans="1:18" ht="20.100000000000001" customHeight="1" x14ac:dyDescent="0.15">
      <c r="A21" s="49"/>
      <c r="B21" s="49"/>
      <c r="C21" s="49"/>
      <c r="D21" s="49"/>
      <c r="E21" s="49"/>
      <c r="F21" s="49"/>
      <c r="G21" s="49"/>
      <c r="H21" s="49"/>
      <c r="I21" s="49"/>
      <c r="J21" s="49"/>
      <c r="K21" s="49"/>
      <c r="L21" s="49"/>
      <c r="M21" s="49"/>
      <c r="N21" s="49"/>
      <c r="O21" s="49"/>
      <c r="P21" s="49"/>
      <c r="Q21" s="49"/>
      <c r="R21" s="49"/>
    </row>
    <row r="22" spans="1:18" ht="14.25" x14ac:dyDescent="0.15">
      <c r="A22" s="53"/>
      <c r="B22" s="49"/>
      <c r="C22" s="49"/>
      <c r="D22" s="49"/>
      <c r="E22" s="49"/>
      <c r="F22" s="49"/>
      <c r="G22" s="49"/>
      <c r="H22" s="49"/>
      <c r="I22" s="49"/>
      <c r="J22" s="49"/>
      <c r="K22" s="49"/>
      <c r="L22" s="49"/>
      <c r="M22" s="49"/>
      <c r="N22" s="49"/>
      <c r="O22" s="49"/>
      <c r="P22" s="49"/>
      <c r="Q22" s="49"/>
      <c r="R22" s="49"/>
    </row>
  </sheetData>
  <sheetProtection algorithmName="SHA-512" hashValue="R+KLHNiDGI2d/2DPLMgttyWu6Lj92H479hzJnFaxqOCTTHf9xSqbxymTxnVYBarU+VwNwb3hRUYJYJLbsrLUFA==" saltValue="OHUalytCozmN5hV3KFZJUA==" spinCount="100000" sheet="1" objects="1" scenarios="1"/>
  <mergeCells count="14">
    <mergeCell ref="A17:B17"/>
    <mergeCell ref="A14:B14"/>
    <mergeCell ref="C14:M14"/>
    <mergeCell ref="A15:B15"/>
    <mergeCell ref="C15:H15"/>
    <mergeCell ref="I15:J15"/>
    <mergeCell ref="K15:M15"/>
    <mergeCell ref="E17:L17"/>
    <mergeCell ref="J2:K2"/>
    <mergeCell ref="A8:Q8"/>
    <mergeCell ref="A10:P10"/>
    <mergeCell ref="A13:B13"/>
    <mergeCell ref="L2:R2"/>
    <mergeCell ref="C13:M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136"/>
  <sheetViews>
    <sheetView view="pageBreakPreview" zoomScaleNormal="100" zoomScaleSheetLayoutView="100" workbookViewId="0">
      <selection sqref="A1:I1"/>
    </sheetView>
  </sheetViews>
  <sheetFormatPr defaultRowHeight="13.5" x14ac:dyDescent="0.15"/>
  <cols>
    <col min="1" max="1" width="22.75" customWidth="1"/>
    <col min="2" max="2" width="11.25" customWidth="1"/>
    <col min="3" max="3" width="14.5" customWidth="1"/>
    <col min="4" max="4" width="11" bestFit="1" customWidth="1"/>
    <col min="5" max="6" width="9" customWidth="1"/>
    <col min="7" max="8" width="11.25" customWidth="1"/>
    <col min="9" max="9" width="6.75" customWidth="1"/>
    <col min="10" max="10" width="8.875" customWidth="1"/>
  </cols>
  <sheetData>
    <row r="1" spans="1:10" ht="31.5" customHeight="1" x14ac:dyDescent="0.15">
      <c r="A1" s="177" t="s">
        <v>127</v>
      </c>
      <c r="B1" s="177"/>
      <c r="C1" s="177"/>
      <c r="D1" s="177"/>
      <c r="E1" s="177"/>
      <c r="F1" s="177"/>
      <c r="G1" s="177"/>
      <c r="H1" s="177"/>
      <c r="I1" s="177"/>
      <c r="J1" s="2"/>
    </row>
    <row r="3" spans="1:10" ht="15" customHeight="1" x14ac:dyDescent="0.15">
      <c r="A3" s="4" t="s">
        <v>29</v>
      </c>
      <c r="B3" s="4"/>
      <c r="C3" s="4"/>
      <c r="D3" s="4"/>
      <c r="E3" s="4"/>
      <c r="F3" s="4"/>
      <c r="G3" s="4"/>
      <c r="H3" s="4"/>
      <c r="I3" s="4"/>
    </row>
    <row r="4" spans="1:10" ht="15" customHeight="1" x14ac:dyDescent="0.15">
      <c r="A4" s="10" t="s">
        <v>16</v>
      </c>
      <c r="B4" s="147">
        <f>様式第1号_入力項目!D5</f>
        <v>0</v>
      </c>
      <c r="C4" s="147"/>
      <c r="D4" s="147"/>
      <c r="E4" s="147"/>
      <c r="F4" s="147"/>
      <c r="G4" s="147"/>
      <c r="H4" s="4"/>
      <c r="I4" s="4"/>
    </row>
    <row r="5" spans="1:10" ht="15" customHeight="1" x14ac:dyDescent="0.15">
      <c r="A5" s="10" t="s">
        <v>30</v>
      </c>
      <c r="B5" s="148">
        <f>様式第1号_入力項目!D9</f>
        <v>0</v>
      </c>
      <c r="C5" s="149"/>
      <c r="D5" s="149"/>
      <c r="E5" s="149"/>
      <c r="F5" s="149"/>
      <c r="G5" s="150"/>
      <c r="H5" s="4"/>
      <c r="I5" s="4"/>
    </row>
    <row r="6" spans="1:10" x14ac:dyDescent="0.15">
      <c r="A6" s="4"/>
      <c r="B6" s="4"/>
      <c r="C6" s="4"/>
      <c r="D6" s="4"/>
      <c r="E6" s="4"/>
      <c r="F6" s="4"/>
      <c r="G6" s="4"/>
      <c r="H6" s="4"/>
      <c r="I6" s="4"/>
    </row>
    <row r="7" spans="1:10" ht="20.100000000000001" customHeight="1" x14ac:dyDescent="0.15">
      <c r="A7" s="11" t="s">
        <v>26</v>
      </c>
      <c r="B7" s="12"/>
      <c r="C7" s="13"/>
      <c r="D7" s="13"/>
      <c r="E7" s="13"/>
      <c r="F7" s="13"/>
      <c r="G7" s="13"/>
      <c r="H7" s="4"/>
      <c r="I7" s="4"/>
    </row>
    <row r="8" spans="1:10" ht="15" customHeight="1" x14ac:dyDescent="0.15">
      <c r="A8" s="126" t="s">
        <v>44</v>
      </c>
      <c r="B8" s="126"/>
      <c r="C8" s="126"/>
      <c r="D8" s="126"/>
      <c r="E8" s="126"/>
      <c r="F8" s="20" t="s">
        <v>41</v>
      </c>
      <c r="G8" s="19" t="s">
        <v>42</v>
      </c>
      <c r="H8" s="14" t="str">
        <f>IF(OR(J8="",J8=0),"※未選択です","")</f>
        <v>※未選択です</v>
      </c>
      <c r="I8" s="4"/>
      <c r="J8" s="54"/>
    </row>
    <row r="9" spans="1:10" ht="15" customHeight="1" x14ac:dyDescent="0.15">
      <c r="A9" s="166" t="s">
        <v>45</v>
      </c>
      <c r="B9" s="166"/>
      <c r="C9" s="166"/>
      <c r="D9" s="166"/>
      <c r="E9" s="166"/>
      <c r="F9" s="20" t="s">
        <v>41</v>
      </c>
      <c r="G9" s="19" t="s">
        <v>42</v>
      </c>
      <c r="H9" s="14" t="str">
        <f>IF(OR(J9="",J9=0),"※未選択です","")</f>
        <v>※未選択です</v>
      </c>
      <c r="I9" s="4"/>
      <c r="J9" s="54"/>
    </row>
    <row r="10" spans="1:10" ht="30.75" customHeight="1" x14ac:dyDescent="0.15">
      <c r="A10" s="111" t="s">
        <v>46</v>
      </c>
      <c r="B10" s="111"/>
      <c r="C10" s="111"/>
      <c r="D10" s="111"/>
      <c r="E10" s="111"/>
      <c r="F10" s="20" t="s">
        <v>41</v>
      </c>
      <c r="G10" s="19" t="s">
        <v>42</v>
      </c>
      <c r="H10" s="14" t="str">
        <f>IF(OR(J10="",J10=0),"※未選択です","")</f>
        <v>※未選択です</v>
      </c>
      <c r="I10" s="4"/>
      <c r="J10" s="54"/>
    </row>
    <row r="11" spans="1:10" ht="37.5" customHeight="1" x14ac:dyDescent="0.15">
      <c r="A11" s="137" t="s">
        <v>27</v>
      </c>
      <c r="B11" s="138"/>
      <c r="C11" s="127"/>
      <c r="D11" s="128"/>
      <c r="E11" s="128"/>
      <c r="F11" s="128"/>
      <c r="G11" s="129"/>
      <c r="H11" s="14" t="str">
        <f>IF(AND(J10=1,C11=""),"※未入力です","")</f>
        <v/>
      </c>
      <c r="I11" s="4"/>
    </row>
    <row r="12" spans="1:10" ht="10.5" customHeight="1" x14ac:dyDescent="0.15">
      <c r="A12" s="11"/>
      <c r="B12" s="12"/>
      <c r="C12" s="13"/>
      <c r="D12" s="13"/>
      <c r="E12" s="13"/>
      <c r="F12" s="13"/>
      <c r="G12" s="13"/>
      <c r="H12" s="4"/>
      <c r="I12" s="4"/>
    </row>
    <row r="13" spans="1:10" ht="15" customHeight="1" x14ac:dyDescent="0.15">
      <c r="A13" s="11" t="s">
        <v>47</v>
      </c>
      <c r="B13" s="12"/>
      <c r="C13" s="13"/>
      <c r="D13" s="13"/>
      <c r="E13" s="13"/>
      <c r="F13" s="13"/>
      <c r="G13" s="13"/>
      <c r="H13" s="4"/>
      <c r="I13" s="4"/>
    </row>
    <row r="14" spans="1:10" ht="30.95" customHeight="1" x14ac:dyDescent="0.15">
      <c r="A14" s="139" t="s">
        <v>152</v>
      </c>
      <c r="B14" s="140"/>
      <c r="C14" s="140"/>
      <c r="D14" s="141"/>
      <c r="E14" s="155"/>
      <c r="F14" s="156"/>
      <c r="G14" s="157"/>
      <c r="H14" s="14" t="str">
        <f>IF(E14="","※未入力です","")</f>
        <v>※未入力です</v>
      </c>
      <c r="I14" s="4"/>
    </row>
    <row r="15" spans="1:10" ht="15" customHeight="1" x14ac:dyDescent="0.15">
      <c r="A15" s="11"/>
      <c r="B15" s="12"/>
      <c r="C15" s="13"/>
      <c r="D15" s="13"/>
      <c r="E15" s="13"/>
      <c r="F15" s="13"/>
      <c r="G15" s="13"/>
      <c r="H15" s="4"/>
      <c r="I15" s="4"/>
    </row>
    <row r="16" spans="1:10" ht="15" customHeight="1" x14ac:dyDescent="0.15">
      <c r="A16" s="11" t="s">
        <v>48</v>
      </c>
      <c r="B16" s="12"/>
      <c r="C16" s="13"/>
      <c r="D16" s="13"/>
      <c r="E16" s="13"/>
      <c r="F16" s="13"/>
      <c r="G16" s="13"/>
      <c r="H16" s="4"/>
      <c r="I16" s="4"/>
    </row>
    <row r="17" spans="1:11" ht="23.25" customHeight="1" x14ac:dyDescent="0.15">
      <c r="A17" s="158" t="s">
        <v>133</v>
      </c>
      <c r="B17" s="158"/>
      <c r="C17" s="158"/>
      <c r="D17" s="158"/>
      <c r="E17" s="158"/>
      <c r="F17" s="159" t="str">
        <f>IF(COUNTIF(J18:J22,1)&gt;=3,"該当","非該当")</f>
        <v>非該当</v>
      </c>
      <c r="G17" s="159"/>
      <c r="H17" s="4"/>
      <c r="I17" s="4"/>
    </row>
    <row r="18" spans="1:11" ht="30.95" customHeight="1" x14ac:dyDescent="0.15">
      <c r="A18" s="111" t="s">
        <v>49</v>
      </c>
      <c r="B18" s="111"/>
      <c r="C18" s="111"/>
      <c r="D18" s="111"/>
      <c r="E18" s="111"/>
      <c r="F18" s="20" t="s">
        <v>41</v>
      </c>
      <c r="G18" s="19" t="s">
        <v>42</v>
      </c>
      <c r="H18" s="14" t="str">
        <f>IF(OR(J18="",J18=0),"※未選択です","")</f>
        <v>※未選択です</v>
      </c>
      <c r="I18" s="4"/>
      <c r="J18" s="54"/>
    </row>
    <row r="19" spans="1:11" ht="15" customHeight="1" x14ac:dyDescent="0.15">
      <c r="A19" s="126" t="s">
        <v>50</v>
      </c>
      <c r="B19" s="126"/>
      <c r="C19" s="126"/>
      <c r="D19" s="126"/>
      <c r="E19" s="126"/>
      <c r="F19" s="20" t="s">
        <v>41</v>
      </c>
      <c r="G19" s="19" t="s">
        <v>42</v>
      </c>
      <c r="H19" s="14" t="str">
        <f t="shared" ref="H19:H30" si="0">IF(OR(J19="",J19=0),"※未選択です","")</f>
        <v>※未選択です</v>
      </c>
      <c r="I19" s="4"/>
      <c r="J19" s="54"/>
    </row>
    <row r="20" spans="1:11" ht="15" customHeight="1" x14ac:dyDescent="0.15">
      <c r="A20" s="111" t="s">
        <v>51</v>
      </c>
      <c r="B20" s="111"/>
      <c r="C20" s="111"/>
      <c r="D20" s="111"/>
      <c r="E20" s="111"/>
      <c r="F20" s="20" t="s">
        <v>41</v>
      </c>
      <c r="G20" s="19" t="s">
        <v>42</v>
      </c>
      <c r="H20" s="14" t="str">
        <f t="shared" si="0"/>
        <v>※未選択です</v>
      </c>
      <c r="I20" s="4"/>
      <c r="J20" s="54"/>
    </row>
    <row r="21" spans="1:11" ht="15" customHeight="1" x14ac:dyDescent="0.15">
      <c r="A21" s="111" t="s">
        <v>52</v>
      </c>
      <c r="B21" s="111"/>
      <c r="C21" s="111"/>
      <c r="D21" s="111"/>
      <c r="E21" s="111"/>
      <c r="F21" s="20" t="s">
        <v>41</v>
      </c>
      <c r="G21" s="19" t="s">
        <v>42</v>
      </c>
      <c r="H21" s="14" t="str">
        <f t="shared" si="0"/>
        <v>※未選択です</v>
      </c>
      <c r="I21" s="4"/>
      <c r="J21" s="54"/>
    </row>
    <row r="22" spans="1:11" ht="36" customHeight="1" x14ac:dyDescent="0.15">
      <c r="A22" s="111" t="s">
        <v>134</v>
      </c>
      <c r="B22" s="111"/>
      <c r="C22" s="111"/>
      <c r="D22" s="111"/>
      <c r="E22" s="111"/>
      <c r="F22" s="20" t="s">
        <v>41</v>
      </c>
      <c r="G22" s="19" t="s">
        <v>42</v>
      </c>
      <c r="H22" s="14" t="str">
        <f t="shared" si="0"/>
        <v>※未選択です</v>
      </c>
      <c r="I22" s="4"/>
      <c r="J22" s="54"/>
    </row>
    <row r="23" spans="1:11" ht="11.25" customHeight="1" x14ac:dyDescent="0.15">
      <c r="A23" s="24"/>
      <c r="B23" s="24"/>
      <c r="C23" s="24"/>
      <c r="D23" s="24"/>
      <c r="E23" s="24"/>
      <c r="F23" s="24"/>
      <c r="G23" s="24"/>
      <c r="H23" s="14"/>
      <c r="I23" s="4"/>
    </row>
    <row r="24" spans="1:11" ht="15" customHeight="1" x14ac:dyDescent="0.15">
      <c r="A24" s="11" t="s">
        <v>53</v>
      </c>
      <c r="B24" s="25"/>
      <c r="C24" s="25"/>
      <c r="D24" s="25"/>
      <c r="E24" s="25"/>
      <c r="F24" s="25"/>
      <c r="G24" s="25"/>
      <c r="H24" s="14"/>
      <c r="I24" s="4"/>
    </row>
    <row r="25" spans="1:11" ht="30" customHeight="1" x14ac:dyDescent="0.15">
      <c r="A25" s="154" t="s">
        <v>135</v>
      </c>
      <c r="B25" s="154"/>
      <c r="C25" s="154"/>
      <c r="D25" s="154"/>
      <c r="E25" s="154"/>
      <c r="F25" s="39" t="str">
        <f>IF(COUNTIF(J28:J82,"該当")&gt;=3,"該当","非該当")</f>
        <v>非該当</v>
      </c>
      <c r="G25" s="48">
        <f>SUM(G28,G38,G55,G66,G82)</f>
        <v>0</v>
      </c>
      <c r="H25" s="14"/>
      <c r="I25" s="4"/>
    </row>
    <row r="26" spans="1:11" ht="9.75" customHeight="1" x14ac:dyDescent="0.15">
      <c r="A26" s="44"/>
      <c r="B26" s="44"/>
      <c r="C26" s="44"/>
      <c r="D26" s="44"/>
      <c r="E26" s="44"/>
      <c r="F26" s="25"/>
      <c r="G26" s="25"/>
      <c r="H26" s="14"/>
      <c r="I26" s="4"/>
    </row>
    <row r="27" spans="1:11" ht="21" customHeight="1" x14ac:dyDescent="0.15">
      <c r="A27" s="151" t="s">
        <v>54</v>
      </c>
      <c r="B27" s="152"/>
      <c r="C27" s="152"/>
      <c r="D27" s="152"/>
      <c r="E27" s="153"/>
      <c r="F27" s="23"/>
      <c r="G27" s="23"/>
      <c r="H27" s="14"/>
      <c r="I27" s="4"/>
    </row>
    <row r="28" spans="1:11" ht="21" customHeight="1" x14ac:dyDescent="0.15">
      <c r="A28" s="134" t="s">
        <v>136</v>
      </c>
      <c r="B28" s="135"/>
      <c r="C28" s="135"/>
      <c r="D28" s="135"/>
      <c r="E28" s="136"/>
      <c r="F28" s="41" t="str">
        <f>IF(COUNTIF(J29:J35,1)&gt;=2,"該当","非該当")</f>
        <v>非該当</v>
      </c>
      <c r="G28" s="45">
        <f>IF(F28="該当",20,0)</f>
        <v>0</v>
      </c>
      <c r="H28" s="14"/>
      <c r="I28" s="4"/>
      <c r="J28" t="str">
        <f>F28</f>
        <v>非該当</v>
      </c>
      <c r="K28" s="47"/>
    </row>
    <row r="29" spans="1:11" ht="15" customHeight="1" x14ac:dyDescent="0.15">
      <c r="A29" s="130" t="s">
        <v>55</v>
      </c>
      <c r="B29" s="131"/>
      <c r="C29" s="131"/>
      <c r="D29" s="131"/>
      <c r="E29" s="132"/>
      <c r="F29" s="20" t="s">
        <v>41</v>
      </c>
      <c r="G29" s="19" t="s">
        <v>42</v>
      </c>
      <c r="H29" s="14" t="str">
        <f t="shared" si="0"/>
        <v>※未選択です</v>
      </c>
      <c r="I29" s="4"/>
      <c r="J29" s="54"/>
    </row>
    <row r="30" spans="1:11" ht="15" customHeight="1" x14ac:dyDescent="0.15">
      <c r="A30" s="130" t="s">
        <v>56</v>
      </c>
      <c r="B30" s="131"/>
      <c r="C30" s="131"/>
      <c r="D30" s="131"/>
      <c r="E30" s="132"/>
      <c r="F30" s="20" t="s">
        <v>41</v>
      </c>
      <c r="G30" s="19" t="s">
        <v>42</v>
      </c>
      <c r="H30" s="14" t="str">
        <f t="shared" si="0"/>
        <v>※未選択です</v>
      </c>
      <c r="I30" s="4"/>
      <c r="J30" s="54"/>
    </row>
    <row r="31" spans="1:11" ht="15" customHeight="1" x14ac:dyDescent="0.15">
      <c r="A31" s="130" t="s">
        <v>57</v>
      </c>
      <c r="B31" s="131"/>
      <c r="C31" s="131"/>
      <c r="D31" s="131"/>
      <c r="E31" s="132"/>
      <c r="F31" s="20" t="s">
        <v>41</v>
      </c>
      <c r="G31" s="19" t="s">
        <v>42</v>
      </c>
      <c r="H31" s="14" t="str">
        <f>IF(OR(J31="",J31=0),"※未選択です","")</f>
        <v>※未選択です</v>
      </c>
      <c r="I31" s="4"/>
      <c r="J31" s="54"/>
    </row>
    <row r="32" spans="1:11" ht="15" customHeight="1" x14ac:dyDescent="0.15">
      <c r="A32" s="130" t="s">
        <v>58</v>
      </c>
      <c r="B32" s="131"/>
      <c r="C32" s="131"/>
      <c r="D32" s="131"/>
      <c r="E32" s="132"/>
      <c r="F32" s="20" t="s">
        <v>41</v>
      </c>
      <c r="G32" s="19" t="s">
        <v>42</v>
      </c>
      <c r="H32" s="14" t="str">
        <f>IF(OR(J32="",J32=0),"※未選択です","")</f>
        <v>※未選択です</v>
      </c>
      <c r="I32" s="4"/>
      <c r="J32" s="54"/>
    </row>
    <row r="33" spans="1:11" ht="15" customHeight="1" x14ac:dyDescent="0.15">
      <c r="A33" s="130" t="s">
        <v>59</v>
      </c>
      <c r="B33" s="131"/>
      <c r="C33" s="131"/>
      <c r="D33" s="131"/>
      <c r="E33" s="132"/>
      <c r="F33" s="20" t="s">
        <v>41</v>
      </c>
      <c r="G33" s="19" t="s">
        <v>42</v>
      </c>
      <c r="H33" s="14" t="str">
        <f>IF(OR(J33="",J33=0),"※未選択です","")</f>
        <v>※未選択です</v>
      </c>
      <c r="I33" s="4"/>
      <c r="J33" s="54"/>
    </row>
    <row r="34" spans="1:11" ht="15" customHeight="1" x14ac:dyDescent="0.15">
      <c r="A34" s="130" t="s">
        <v>60</v>
      </c>
      <c r="B34" s="131"/>
      <c r="C34" s="131"/>
      <c r="D34" s="131"/>
      <c r="E34" s="132"/>
      <c r="F34" s="20" t="s">
        <v>41</v>
      </c>
      <c r="G34" s="19" t="s">
        <v>42</v>
      </c>
      <c r="H34" s="14" t="str">
        <f>IF(OR(J34="",J34=0),"※未選択です","")</f>
        <v>※未選択です</v>
      </c>
      <c r="I34" s="4"/>
      <c r="J34" s="54"/>
    </row>
    <row r="35" spans="1:11" ht="15" customHeight="1" x14ac:dyDescent="0.15">
      <c r="A35" s="133" t="s">
        <v>61</v>
      </c>
      <c r="B35" s="133"/>
      <c r="C35" s="133"/>
      <c r="D35" s="133"/>
      <c r="E35" s="133"/>
      <c r="F35" s="20" t="s">
        <v>41</v>
      </c>
      <c r="G35" s="19" t="s">
        <v>42</v>
      </c>
      <c r="H35" s="14" t="str">
        <f>IF(OR(J35="",J35=0),"※未選択です","")</f>
        <v>※未選択です</v>
      </c>
      <c r="I35" s="4"/>
      <c r="J35" s="54"/>
    </row>
    <row r="36" spans="1:11" ht="6.75" customHeight="1" x14ac:dyDescent="0.15">
      <c r="A36" s="11"/>
      <c r="B36" s="25"/>
      <c r="C36" s="25"/>
      <c r="D36" s="25"/>
      <c r="E36" s="25"/>
      <c r="F36" s="25"/>
      <c r="G36" s="25"/>
      <c r="H36" s="14"/>
      <c r="I36" s="4"/>
      <c r="J36" s="54"/>
    </row>
    <row r="37" spans="1:11" ht="15" customHeight="1" x14ac:dyDescent="0.15">
      <c r="A37" s="151" t="s">
        <v>62</v>
      </c>
      <c r="B37" s="152"/>
      <c r="C37" s="152"/>
      <c r="D37" s="152"/>
      <c r="E37" s="153"/>
      <c r="F37" s="23"/>
      <c r="G37" s="23"/>
      <c r="H37" s="14"/>
      <c r="I37" s="4"/>
    </row>
    <row r="38" spans="1:11" ht="21" customHeight="1" x14ac:dyDescent="0.15">
      <c r="A38" s="134" t="s">
        <v>137</v>
      </c>
      <c r="B38" s="135"/>
      <c r="C38" s="135"/>
      <c r="D38" s="135"/>
      <c r="E38" s="136"/>
      <c r="F38" s="41" t="str">
        <f>IF(COUNTIF(J39:J52,1)&gt;=2,"該当","非該当")</f>
        <v>非該当</v>
      </c>
      <c r="G38" s="45">
        <f>IF(F38="該当",20,0)</f>
        <v>0</v>
      </c>
      <c r="H38" s="14"/>
      <c r="I38" s="4"/>
      <c r="J38" t="str">
        <f>F38</f>
        <v>非該当</v>
      </c>
      <c r="K38" s="47"/>
    </row>
    <row r="39" spans="1:11" ht="15" customHeight="1" x14ac:dyDescent="0.15">
      <c r="A39" s="130" t="s">
        <v>63</v>
      </c>
      <c r="B39" s="131"/>
      <c r="C39" s="131"/>
      <c r="D39" s="131"/>
      <c r="E39" s="132"/>
      <c r="F39" s="20" t="s">
        <v>41</v>
      </c>
      <c r="G39" s="19" t="s">
        <v>42</v>
      </c>
      <c r="H39" s="14" t="str">
        <f t="shared" ref="H39:H45" si="1">IF(OR(J39="",J39=0),"※未選択です","")</f>
        <v>※未選択です</v>
      </c>
      <c r="I39" s="4"/>
      <c r="J39" s="54"/>
    </row>
    <row r="40" spans="1:11" ht="15" customHeight="1" x14ac:dyDescent="0.15">
      <c r="A40" s="130" t="s">
        <v>64</v>
      </c>
      <c r="B40" s="131"/>
      <c r="C40" s="131"/>
      <c r="D40" s="131"/>
      <c r="E40" s="132"/>
      <c r="F40" s="20" t="s">
        <v>41</v>
      </c>
      <c r="G40" s="19" t="s">
        <v>42</v>
      </c>
      <c r="H40" s="14" t="str">
        <f t="shared" si="1"/>
        <v>※未選択です</v>
      </c>
      <c r="I40" s="4"/>
      <c r="J40" s="54"/>
    </row>
    <row r="41" spans="1:11" ht="15" customHeight="1" x14ac:dyDescent="0.15">
      <c r="A41" s="130" t="s">
        <v>65</v>
      </c>
      <c r="B41" s="131"/>
      <c r="C41" s="131"/>
      <c r="D41" s="131"/>
      <c r="E41" s="132"/>
      <c r="F41" s="20" t="s">
        <v>41</v>
      </c>
      <c r="G41" s="19" t="s">
        <v>42</v>
      </c>
      <c r="H41" s="14" t="str">
        <f t="shared" si="1"/>
        <v>※未選択です</v>
      </c>
      <c r="I41" s="4"/>
      <c r="J41" s="54"/>
    </row>
    <row r="42" spans="1:11" ht="15" customHeight="1" x14ac:dyDescent="0.15">
      <c r="A42" s="130" t="s">
        <v>66</v>
      </c>
      <c r="B42" s="131"/>
      <c r="C42" s="131"/>
      <c r="D42" s="131"/>
      <c r="E42" s="132"/>
      <c r="F42" s="20" t="s">
        <v>41</v>
      </c>
      <c r="G42" s="19" t="s">
        <v>42</v>
      </c>
      <c r="H42" s="14" t="str">
        <f t="shared" si="1"/>
        <v>※未選択です</v>
      </c>
      <c r="I42" s="4"/>
      <c r="J42" s="54"/>
    </row>
    <row r="43" spans="1:11" ht="15" customHeight="1" x14ac:dyDescent="0.15">
      <c r="A43" s="130" t="s">
        <v>67</v>
      </c>
      <c r="B43" s="131"/>
      <c r="C43" s="131"/>
      <c r="D43" s="131"/>
      <c r="E43" s="132"/>
      <c r="F43" s="20" t="s">
        <v>41</v>
      </c>
      <c r="G43" s="19" t="s">
        <v>42</v>
      </c>
      <c r="H43" s="14" t="str">
        <f t="shared" si="1"/>
        <v>※未選択です</v>
      </c>
      <c r="I43" s="4"/>
      <c r="J43" s="54"/>
    </row>
    <row r="44" spans="1:11" ht="15" customHeight="1" x14ac:dyDescent="0.15">
      <c r="A44" s="130" t="s">
        <v>68</v>
      </c>
      <c r="B44" s="131"/>
      <c r="C44" s="131"/>
      <c r="D44" s="131"/>
      <c r="E44" s="132"/>
      <c r="F44" s="20" t="s">
        <v>41</v>
      </c>
      <c r="G44" s="19" t="s">
        <v>42</v>
      </c>
      <c r="H44" s="14" t="str">
        <f t="shared" si="1"/>
        <v>※未選択です</v>
      </c>
      <c r="I44" s="4"/>
      <c r="J44" s="54"/>
    </row>
    <row r="45" spans="1:11" ht="15" customHeight="1" x14ac:dyDescent="0.15">
      <c r="A45" s="133" t="s">
        <v>69</v>
      </c>
      <c r="B45" s="133"/>
      <c r="C45" s="133"/>
      <c r="D45" s="133"/>
      <c r="E45" s="133"/>
      <c r="F45" s="20" t="s">
        <v>41</v>
      </c>
      <c r="G45" s="19" t="s">
        <v>42</v>
      </c>
      <c r="H45" s="14" t="str">
        <f t="shared" si="1"/>
        <v>※未選択です</v>
      </c>
      <c r="I45" s="4"/>
      <c r="J45" s="54"/>
    </row>
    <row r="46" spans="1:11" ht="15" customHeight="1" x14ac:dyDescent="0.15">
      <c r="A46" s="130" t="s">
        <v>70</v>
      </c>
      <c r="B46" s="131"/>
      <c r="C46" s="131"/>
      <c r="D46" s="131"/>
      <c r="E46" s="132"/>
      <c r="F46" s="20" t="s">
        <v>41</v>
      </c>
      <c r="G46" s="19" t="s">
        <v>42</v>
      </c>
      <c r="H46" s="14" t="str">
        <f t="shared" ref="H46:H52" si="2">IF(OR(J46="",J46=0),"※未選択です","")</f>
        <v>※未選択です</v>
      </c>
      <c r="I46" s="4"/>
      <c r="J46" s="54"/>
    </row>
    <row r="47" spans="1:11" ht="15" customHeight="1" x14ac:dyDescent="0.15">
      <c r="A47" s="130" t="s">
        <v>71</v>
      </c>
      <c r="B47" s="131"/>
      <c r="C47" s="131"/>
      <c r="D47" s="131"/>
      <c r="E47" s="132"/>
      <c r="F47" s="20" t="s">
        <v>41</v>
      </c>
      <c r="G47" s="19" t="s">
        <v>42</v>
      </c>
      <c r="H47" s="14" t="str">
        <f t="shared" si="2"/>
        <v>※未選択です</v>
      </c>
      <c r="I47" s="4"/>
      <c r="J47" s="54"/>
    </row>
    <row r="48" spans="1:11" ht="15" customHeight="1" x14ac:dyDescent="0.15">
      <c r="A48" s="130" t="s">
        <v>72</v>
      </c>
      <c r="B48" s="131"/>
      <c r="C48" s="131"/>
      <c r="D48" s="131"/>
      <c r="E48" s="132"/>
      <c r="F48" s="20" t="s">
        <v>41</v>
      </c>
      <c r="G48" s="19" t="s">
        <v>42</v>
      </c>
      <c r="H48" s="14" t="str">
        <f t="shared" si="2"/>
        <v>※未選択です</v>
      </c>
      <c r="I48" s="4"/>
      <c r="J48" s="54"/>
    </row>
    <row r="49" spans="1:11" ht="15" customHeight="1" x14ac:dyDescent="0.15">
      <c r="A49" s="130" t="s">
        <v>73</v>
      </c>
      <c r="B49" s="131"/>
      <c r="C49" s="131"/>
      <c r="D49" s="131"/>
      <c r="E49" s="132"/>
      <c r="F49" s="20" t="s">
        <v>41</v>
      </c>
      <c r="G49" s="19" t="s">
        <v>42</v>
      </c>
      <c r="H49" s="14" t="str">
        <f t="shared" si="2"/>
        <v>※未選択です</v>
      </c>
      <c r="I49" s="4"/>
      <c r="J49" s="54"/>
    </row>
    <row r="50" spans="1:11" ht="15" customHeight="1" x14ac:dyDescent="0.15">
      <c r="A50" s="130" t="s">
        <v>74</v>
      </c>
      <c r="B50" s="131"/>
      <c r="C50" s="131"/>
      <c r="D50" s="131"/>
      <c r="E50" s="132"/>
      <c r="F50" s="20" t="s">
        <v>41</v>
      </c>
      <c r="G50" s="19" t="s">
        <v>42</v>
      </c>
      <c r="H50" s="14" t="str">
        <f t="shared" si="2"/>
        <v>※未選択です</v>
      </c>
      <c r="I50" s="4"/>
      <c r="J50" s="54"/>
    </row>
    <row r="51" spans="1:11" ht="15" customHeight="1" x14ac:dyDescent="0.15">
      <c r="A51" s="130" t="s">
        <v>75</v>
      </c>
      <c r="B51" s="131"/>
      <c r="C51" s="131"/>
      <c r="D51" s="131"/>
      <c r="E51" s="132"/>
      <c r="F51" s="20" t="s">
        <v>41</v>
      </c>
      <c r="G51" s="19" t="s">
        <v>42</v>
      </c>
      <c r="H51" s="14" t="str">
        <f t="shared" si="2"/>
        <v>※未選択です</v>
      </c>
      <c r="I51" s="4"/>
      <c r="J51" s="54"/>
    </row>
    <row r="52" spans="1:11" ht="15" customHeight="1" x14ac:dyDescent="0.15">
      <c r="A52" s="133" t="s">
        <v>76</v>
      </c>
      <c r="B52" s="133"/>
      <c r="C52" s="133"/>
      <c r="D52" s="133"/>
      <c r="E52" s="133"/>
      <c r="F52" s="20" t="s">
        <v>41</v>
      </c>
      <c r="G52" s="19" t="s">
        <v>42</v>
      </c>
      <c r="H52" s="14" t="str">
        <f t="shared" si="2"/>
        <v>※未選択です</v>
      </c>
      <c r="I52" s="4"/>
      <c r="J52" s="54"/>
    </row>
    <row r="53" spans="1:11" ht="6.75" customHeight="1" x14ac:dyDescent="0.15">
      <c r="A53" s="11"/>
      <c r="B53" s="25"/>
      <c r="C53" s="25"/>
      <c r="D53" s="25"/>
      <c r="E53" s="25"/>
      <c r="F53" s="25"/>
      <c r="G53" s="25"/>
      <c r="H53" s="14"/>
      <c r="I53" s="4"/>
    </row>
    <row r="54" spans="1:11" ht="15" customHeight="1" x14ac:dyDescent="0.15">
      <c r="A54" s="151" t="s">
        <v>77</v>
      </c>
      <c r="B54" s="152"/>
      <c r="C54" s="152"/>
      <c r="D54" s="152"/>
      <c r="E54" s="153"/>
      <c r="F54" s="23"/>
      <c r="G54" s="23"/>
      <c r="H54" s="14"/>
      <c r="I54" s="4"/>
    </row>
    <row r="55" spans="1:11" ht="21" customHeight="1" x14ac:dyDescent="0.15">
      <c r="A55" s="134" t="s">
        <v>138</v>
      </c>
      <c r="B55" s="135"/>
      <c r="C55" s="135"/>
      <c r="D55" s="135"/>
      <c r="E55" s="136"/>
      <c r="F55" s="41" t="str">
        <f>IF(COUNTIF(J56:J63,1)&gt;=3,"該当","非該当")</f>
        <v>非該当</v>
      </c>
      <c r="G55" s="45">
        <f>IF(F55="該当",30,0)</f>
        <v>0</v>
      </c>
      <c r="H55" s="14"/>
      <c r="I55" s="4"/>
      <c r="J55" t="str">
        <f>F55</f>
        <v>非該当</v>
      </c>
      <c r="K55" s="47"/>
    </row>
    <row r="56" spans="1:11" ht="30.95" customHeight="1" x14ac:dyDescent="0.15">
      <c r="A56" s="130" t="s">
        <v>78</v>
      </c>
      <c r="B56" s="131"/>
      <c r="C56" s="131"/>
      <c r="D56" s="131"/>
      <c r="E56" s="132"/>
      <c r="F56" s="20" t="s">
        <v>41</v>
      </c>
      <c r="G56" s="19" t="s">
        <v>42</v>
      </c>
      <c r="H56" s="14" t="str">
        <f t="shared" ref="H56:H63" si="3">IF(OR(J56="",J56=0),"※未選択です","")</f>
        <v>※未選択です</v>
      </c>
      <c r="I56" s="4"/>
      <c r="J56" s="54"/>
    </row>
    <row r="57" spans="1:11" ht="15" customHeight="1" x14ac:dyDescent="0.15">
      <c r="A57" s="130" t="s">
        <v>79</v>
      </c>
      <c r="B57" s="131"/>
      <c r="C57" s="131"/>
      <c r="D57" s="131"/>
      <c r="E57" s="132"/>
      <c r="F57" s="20" t="s">
        <v>41</v>
      </c>
      <c r="G57" s="19" t="s">
        <v>42</v>
      </c>
      <c r="H57" s="14" t="str">
        <f t="shared" si="3"/>
        <v>※未選択です</v>
      </c>
      <c r="I57" s="4"/>
      <c r="J57" s="54"/>
    </row>
    <row r="58" spans="1:11" ht="15" customHeight="1" x14ac:dyDescent="0.15">
      <c r="A58" s="130" t="s">
        <v>80</v>
      </c>
      <c r="B58" s="131"/>
      <c r="C58" s="131"/>
      <c r="D58" s="131"/>
      <c r="E58" s="132"/>
      <c r="F58" s="20" t="s">
        <v>41</v>
      </c>
      <c r="G58" s="19" t="s">
        <v>42</v>
      </c>
      <c r="H58" s="14" t="str">
        <f t="shared" si="3"/>
        <v>※未選択です</v>
      </c>
      <c r="I58" s="4"/>
      <c r="J58" s="54"/>
    </row>
    <row r="59" spans="1:11" ht="15" customHeight="1" x14ac:dyDescent="0.15">
      <c r="A59" s="130" t="s">
        <v>81</v>
      </c>
      <c r="B59" s="131"/>
      <c r="C59" s="131"/>
      <c r="D59" s="131"/>
      <c r="E59" s="132"/>
      <c r="F59" s="20" t="s">
        <v>41</v>
      </c>
      <c r="G59" s="19" t="s">
        <v>42</v>
      </c>
      <c r="H59" s="14" t="str">
        <f t="shared" si="3"/>
        <v>※未選択です</v>
      </c>
      <c r="I59" s="4"/>
      <c r="J59" s="54"/>
    </row>
    <row r="60" spans="1:11" ht="15" customHeight="1" x14ac:dyDescent="0.15">
      <c r="A60" s="130" t="s">
        <v>82</v>
      </c>
      <c r="B60" s="131"/>
      <c r="C60" s="131"/>
      <c r="D60" s="131"/>
      <c r="E60" s="132"/>
      <c r="F60" s="20" t="s">
        <v>41</v>
      </c>
      <c r="G60" s="19" t="s">
        <v>42</v>
      </c>
      <c r="H60" s="14" t="str">
        <f t="shared" si="3"/>
        <v>※未選択です</v>
      </c>
      <c r="I60" s="4"/>
      <c r="J60" s="54"/>
    </row>
    <row r="61" spans="1:11" ht="15" customHeight="1" x14ac:dyDescent="0.15">
      <c r="A61" s="130" t="s">
        <v>83</v>
      </c>
      <c r="B61" s="131"/>
      <c r="C61" s="131"/>
      <c r="D61" s="131"/>
      <c r="E61" s="132"/>
      <c r="F61" s="20" t="s">
        <v>41</v>
      </c>
      <c r="G61" s="19" t="s">
        <v>42</v>
      </c>
      <c r="H61" s="14" t="str">
        <f t="shared" si="3"/>
        <v>※未選択です</v>
      </c>
      <c r="I61" s="4"/>
      <c r="J61" s="54"/>
    </row>
    <row r="62" spans="1:11" ht="15" customHeight="1" x14ac:dyDescent="0.15">
      <c r="A62" s="133" t="s">
        <v>84</v>
      </c>
      <c r="B62" s="133"/>
      <c r="C62" s="133"/>
      <c r="D62" s="133"/>
      <c r="E62" s="133"/>
      <c r="F62" s="20" t="s">
        <v>41</v>
      </c>
      <c r="G62" s="19" t="s">
        <v>42</v>
      </c>
      <c r="H62" s="14" t="str">
        <f t="shared" si="3"/>
        <v>※未選択です</v>
      </c>
      <c r="I62" s="4"/>
      <c r="J62" s="54"/>
    </row>
    <row r="63" spans="1:11" ht="15" customHeight="1" x14ac:dyDescent="0.15">
      <c r="A63" s="130" t="s">
        <v>85</v>
      </c>
      <c r="B63" s="131"/>
      <c r="C63" s="131"/>
      <c r="D63" s="131"/>
      <c r="E63" s="132"/>
      <c r="F63" s="20" t="s">
        <v>41</v>
      </c>
      <c r="G63" s="19" t="s">
        <v>42</v>
      </c>
      <c r="H63" s="14" t="str">
        <f t="shared" si="3"/>
        <v>※未選択です</v>
      </c>
      <c r="I63" s="4"/>
      <c r="J63" s="54"/>
    </row>
    <row r="64" spans="1:11" ht="6.75" customHeight="1" x14ac:dyDescent="0.15">
      <c r="A64" s="11"/>
      <c r="B64" s="25"/>
      <c r="C64" s="25"/>
      <c r="D64" s="25"/>
      <c r="E64" s="25"/>
      <c r="F64" s="25"/>
      <c r="G64" s="25"/>
      <c r="H64" s="14"/>
      <c r="I64" s="4"/>
    </row>
    <row r="65" spans="1:10" ht="15" customHeight="1" x14ac:dyDescent="0.15">
      <c r="A65" s="151" t="s">
        <v>86</v>
      </c>
      <c r="B65" s="152"/>
      <c r="C65" s="152"/>
      <c r="D65" s="152"/>
      <c r="E65" s="153"/>
      <c r="F65" s="23"/>
      <c r="G65" s="23"/>
      <c r="H65" s="14"/>
      <c r="I65" s="4"/>
    </row>
    <row r="66" spans="1:10" ht="20.25" customHeight="1" x14ac:dyDescent="0.15">
      <c r="A66" s="134" t="s">
        <v>139</v>
      </c>
      <c r="B66" s="135"/>
      <c r="C66" s="135"/>
      <c r="D66" s="135"/>
      <c r="E66" s="136"/>
      <c r="F66" s="43" t="str">
        <f>IF(COUNTIF(J67:J79,1)&gt;=2,"該当","非該当")</f>
        <v>非該当</v>
      </c>
      <c r="G66" s="45">
        <f>IF(F66="該当",20,0)</f>
        <v>0</v>
      </c>
      <c r="H66" s="14"/>
      <c r="I66" s="4"/>
      <c r="J66" t="str">
        <f>F66</f>
        <v>非該当</v>
      </c>
    </row>
    <row r="67" spans="1:10" ht="15" customHeight="1" x14ac:dyDescent="0.15">
      <c r="A67" s="130" t="s">
        <v>87</v>
      </c>
      <c r="B67" s="131"/>
      <c r="C67" s="131"/>
      <c r="D67" s="131"/>
      <c r="E67" s="132"/>
      <c r="F67" s="20" t="s">
        <v>41</v>
      </c>
      <c r="G67" s="19" t="s">
        <v>42</v>
      </c>
      <c r="H67" s="14" t="str">
        <f t="shared" ref="H67:H79" si="4">IF(OR(J67="",J67=0),"※未選択です","")</f>
        <v>※未選択です</v>
      </c>
      <c r="I67" s="4"/>
      <c r="J67" s="54"/>
    </row>
    <row r="68" spans="1:10" ht="15" customHeight="1" x14ac:dyDescent="0.15">
      <c r="A68" s="130" t="s">
        <v>88</v>
      </c>
      <c r="B68" s="131"/>
      <c r="C68" s="131"/>
      <c r="D68" s="131"/>
      <c r="E68" s="132"/>
      <c r="F68" s="20" t="s">
        <v>41</v>
      </c>
      <c r="G68" s="19" t="s">
        <v>42</v>
      </c>
      <c r="H68" s="14" t="str">
        <f t="shared" si="4"/>
        <v>※未選択です</v>
      </c>
      <c r="I68" s="4"/>
      <c r="J68" s="54"/>
    </row>
    <row r="69" spans="1:10" ht="15" customHeight="1" x14ac:dyDescent="0.15">
      <c r="A69" s="130" t="s">
        <v>89</v>
      </c>
      <c r="B69" s="131"/>
      <c r="C69" s="131"/>
      <c r="D69" s="131"/>
      <c r="E69" s="132"/>
      <c r="F69" s="20" t="s">
        <v>41</v>
      </c>
      <c r="G69" s="19" t="s">
        <v>42</v>
      </c>
      <c r="H69" s="14" t="str">
        <f t="shared" si="4"/>
        <v>※未選択です</v>
      </c>
      <c r="I69" s="4"/>
      <c r="J69" s="54"/>
    </row>
    <row r="70" spans="1:10" ht="15" customHeight="1" x14ac:dyDescent="0.15">
      <c r="A70" s="130" t="s">
        <v>90</v>
      </c>
      <c r="B70" s="131"/>
      <c r="C70" s="131"/>
      <c r="D70" s="131"/>
      <c r="E70" s="132"/>
      <c r="F70" s="20" t="s">
        <v>41</v>
      </c>
      <c r="G70" s="19" t="s">
        <v>42</v>
      </c>
      <c r="H70" s="14" t="str">
        <f t="shared" si="4"/>
        <v>※未選択です</v>
      </c>
      <c r="I70" s="4"/>
      <c r="J70" s="54"/>
    </row>
    <row r="71" spans="1:10" ht="15" customHeight="1" x14ac:dyDescent="0.15">
      <c r="A71" s="130" t="s">
        <v>91</v>
      </c>
      <c r="B71" s="131"/>
      <c r="C71" s="131"/>
      <c r="D71" s="131"/>
      <c r="E71" s="132"/>
      <c r="F71" s="20" t="s">
        <v>41</v>
      </c>
      <c r="G71" s="19" t="s">
        <v>42</v>
      </c>
      <c r="H71" s="14" t="str">
        <f t="shared" si="4"/>
        <v>※未選択です</v>
      </c>
      <c r="I71" s="4"/>
      <c r="J71" s="54"/>
    </row>
    <row r="72" spans="1:10" ht="15" customHeight="1" x14ac:dyDescent="0.15">
      <c r="A72" s="130" t="s">
        <v>92</v>
      </c>
      <c r="B72" s="131"/>
      <c r="C72" s="131"/>
      <c r="D72" s="131"/>
      <c r="E72" s="132"/>
      <c r="F72" s="20" t="s">
        <v>41</v>
      </c>
      <c r="G72" s="19" t="s">
        <v>42</v>
      </c>
      <c r="H72" s="14" t="str">
        <f t="shared" si="4"/>
        <v>※未選択です</v>
      </c>
      <c r="I72" s="4"/>
      <c r="J72" s="54"/>
    </row>
    <row r="73" spans="1:10" ht="15" customHeight="1" x14ac:dyDescent="0.15">
      <c r="A73" s="133" t="s">
        <v>93</v>
      </c>
      <c r="B73" s="133"/>
      <c r="C73" s="133"/>
      <c r="D73" s="133"/>
      <c r="E73" s="133"/>
      <c r="F73" s="20" t="s">
        <v>41</v>
      </c>
      <c r="G73" s="19" t="s">
        <v>42</v>
      </c>
      <c r="H73" s="14" t="str">
        <f t="shared" si="4"/>
        <v>※未選択です</v>
      </c>
      <c r="I73" s="4"/>
      <c r="J73" s="54"/>
    </row>
    <row r="74" spans="1:10" ht="15" customHeight="1" x14ac:dyDescent="0.15">
      <c r="A74" s="130" t="s">
        <v>94</v>
      </c>
      <c r="B74" s="131"/>
      <c r="C74" s="131"/>
      <c r="D74" s="131"/>
      <c r="E74" s="132"/>
      <c r="F74" s="20" t="s">
        <v>41</v>
      </c>
      <c r="G74" s="19" t="s">
        <v>42</v>
      </c>
      <c r="H74" s="14" t="str">
        <f t="shared" si="4"/>
        <v>※未選択です</v>
      </c>
      <c r="I74" s="4"/>
      <c r="J74" s="54"/>
    </row>
    <row r="75" spans="1:10" ht="15" customHeight="1" x14ac:dyDescent="0.15">
      <c r="A75" s="130" t="s">
        <v>95</v>
      </c>
      <c r="B75" s="131"/>
      <c r="C75" s="131"/>
      <c r="D75" s="131"/>
      <c r="E75" s="132"/>
      <c r="F75" s="20" t="s">
        <v>41</v>
      </c>
      <c r="G75" s="19" t="s">
        <v>42</v>
      </c>
      <c r="H75" s="14" t="str">
        <f t="shared" si="4"/>
        <v>※未選択です</v>
      </c>
      <c r="I75" s="4"/>
      <c r="J75" s="54"/>
    </row>
    <row r="76" spans="1:10" ht="15" customHeight="1" x14ac:dyDescent="0.15">
      <c r="A76" s="130" t="s">
        <v>96</v>
      </c>
      <c r="B76" s="131"/>
      <c r="C76" s="131"/>
      <c r="D76" s="131"/>
      <c r="E76" s="132"/>
      <c r="F76" s="20" t="s">
        <v>41</v>
      </c>
      <c r="G76" s="19" t="s">
        <v>42</v>
      </c>
      <c r="H76" s="14" t="str">
        <f t="shared" si="4"/>
        <v>※未選択です</v>
      </c>
      <c r="I76" s="4"/>
      <c r="J76" s="54"/>
    </row>
    <row r="77" spans="1:10" ht="15" customHeight="1" x14ac:dyDescent="0.15">
      <c r="A77" s="130" t="s">
        <v>97</v>
      </c>
      <c r="B77" s="131"/>
      <c r="C77" s="131"/>
      <c r="D77" s="131"/>
      <c r="E77" s="132"/>
      <c r="F77" s="20" t="s">
        <v>41</v>
      </c>
      <c r="G77" s="19" t="s">
        <v>42</v>
      </c>
      <c r="H77" s="14" t="str">
        <f t="shared" si="4"/>
        <v>※未選択です</v>
      </c>
      <c r="I77" s="4"/>
      <c r="J77" s="54"/>
    </row>
    <row r="78" spans="1:10" ht="15" customHeight="1" x14ac:dyDescent="0.15">
      <c r="A78" s="130" t="s">
        <v>98</v>
      </c>
      <c r="B78" s="131"/>
      <c r="C78" s="131"/>
      <c r="D78" s="131"/>
      <c r="E78" s="132"/>
      <c r="F78" s="20" t="s">
        <v>41</v>
      </c>
      <c r="G78" s="19" t="s">
        <v>42</v>
      </c>
      <c r="H78" s="14" t="str">
        <f t="shared" si="4"/>
        <v>※未選択です</v>
      </c>
      <c r="I78" s="4"/>
      <c r="J78" s="54"/>
    </row>
    <row r="79" spans="1:10" ht="15" customHeight="1" x14ac:dyDescent="0.15">
      <c r="A79" s="130" t="s">
        <v>99</v>
      </c>
      <c r="B79" s="131"/>
      <c r="C79" s="131"/>
      <c r="D79" s="131"/>
      <c r="E79" s="132"/>
      <c r="F79" s="20" t="s">
        <v>41</v>
      </c>
      <c r="G79" s="19" t="s">
        <v>42</v>
      </c>
      <c r="H79" s="14" t="str">
        <f t="shared" si="4"/>
        <v>※未選択です</v>
      </c>
      <c r="I79" s="4"/>
      <c r="J79" s="54"/>
    </row>
    <row r="80" spans="1:10" ht="6.75" customHeight="1" x14ac:dyDescent="0.15">
      <c r="A80" s="11"/>
      <c r="B80" s="25"/>
      <c r="C80" s="25"/>
      <c r="D80" s="25"/>
      <c r="E80" s="25"/>
      <c r="F80" s="25"/>
      <c r="G80" s="25"/>
      <c r="H80" s="14"/>
      <c r="I80" s="4"/>
      <c r="J80" s="54"/>
    </row>
    <row r="81" spans="1:10" ht="15" customHeight="1" x14ac:dyDescent="0.15">
      <c r="A81" s="151" t="s">
        <v>100</v>
      </c>
      <c r="B81" s="152"/>
      <c r="C81" s="152"/>
      <c r="D81" s="152"/>
      <c r="E81" s="153"/>
      <c r="F81" s="23"/>
      <c r="G81" s="23"/>
      <c r="H81" s="14"/>
      <c r="I81" s="4"/>
    </row>
    <row r="82" spans="1:10" ht="20.25" customHeight="1" x14ac:dyDescent="0.15">
      <c r="A82" s="134" t="s">
        <v>140</v>
      </c>
      <c r="B82" s="135"/>
      <c r="C82" s="135"/>
      <c r="D82" s="135"/>
      <c r="E82" s="136"/>
      <c r="F82" s="43" t="str">
        <f>IF(COUNTIF(J83:J87,1)&gt;=1,"該当","非該当")</f>
        <v>非該当</v>
      </c>
      <c r="G82" s="45">
        <f>IF(F82="該当",10,0)</f>
        <v>0</v>
      </c>
      <c r="H82" s="14"/>
      <c r="I82" s="4"/>
      <c r="J82" t="str">
        <f>F82</f>
        <v>非該当</v>
      </c>
    </row>
    <row r="83" spans="1:10" ht="15" customHeight="1" x14ac:dyDescent="0.15">
      <c r="A83" s="130" t="s">
        <v>101</v>
      </c>
      <c r="B83" s="131"/>
      <c r="C83" s="131"/>
      <c r="D83" s="131"/>
      <c r="E83" s="132"/>
      <c r="F83" s="20" t="s">
        <v>41</v>
      </c>
      <c r="G83" s="19" t="s">
        <v>42</v>
      </c>
      <c r="H83" s="14" t="str">
        <f>IF(OR(J83="",J83=0),"※未選択です","")</f>
        <v>※未選択です</v>
      </c>
      <c r="I83" s="4"/>
      <c r="J83" s="54"/>
    </row>
    <row r="84" spans="1:10" ht="15" customHeight="1" x14ac:dyDescent="0.15">
      <c r="A84" s="130" t="s">
        <v>102</v>
      </c>
      <c r="B84" s="131"/>
      <c r="C84" s="131"/>
      <c r="D84" s="131"/>
      <c r="E84" s="132"/>
      <c r="F84" s="20" t="s">
        <v>41</v>
      </c>
      <c r="G84" s="19" t="s">
        <v>42</v>
      </c>
      <c r="H84" s="14" t="str">
        <f>IF(OR(J84="",J84=0),"※未選択です","")</f>
        <v>※未選択です</v>
      </c>
      <c r="I84" s="4"/>
      <c r="J84" s="54"/>
    </row>
    <row r="85" spans="1:10" ht="15" customHeight="1" x14ac:dyDescent="0.15">
      <c r="A85" s="130" t="s">
        <v>103</v>
      </c>
      <c r="B85" s="131"/>
      <c r="C85" s="131"/>
      <c r="D85" s="131"/>
      <c r="E85" s="132"/>
      <c r="F85" s="20" t="s">
        <v>41</v>
      </c>
      <c r="G85" s="19" t="s">
        <v>42</v>
      </c>
      <c r="H85" s="14" t="str">
        <f>IF(OR(J85="",J85=0),"※未選択です","")</f>
        <v>※未選択です</v>
      </c>
      <c r="I85" s="4"/>
      <c r="J85" s="54"/>
    </row>
    <row r="86" spans="1:10" ht="15" customHeight="1" x14ac:dyDescent="0.15">
      <c r="A86" s="130" t="s">
        <v>104</v>
      </c>
      <c r="B86" s="131"/>
      <c r="C86" s="131"/>
      <c r="D86" s="131"/>
      <c r="E86" s="132"/>
      <c r="F86" s="20" t="s">
        <v>41</v>
      </c>
      <c r="G86" s="19" t="s">
        <v>42</v>
      </c>
      <c r="H86" s="14" t="str">
        <f>IF(OR(J86="",J86=0),"※未選択です","")</f>
        <v>※未選択です</v>
      </c>
      <c r="I86" s="4"/>
      <c r="J86" s="54"/>
    </row>
    <row r="87" spans="1:10" ht="15" customHeight="1" x14ac:dyDescent="0.15">
      <c r="A87" s="130" t="s">
        <v>105</v>
      </c>
      <c r="B87" s="131"/>
      <c r="C87" s="131"/>
      <c r="D87" s="131"/>
      <c r="E87" s="132"/>
      <c r="F87" s="20" t="s">
        <v>41</v>
      </c>
      <c r="G87" s="19" t="s">
        <v>42</v>
      </c>
      <c r="H87" s="14" t="str">
        <f>IF(OR(J87="",J87=0),"※未選択です","")</f>
        <v>※未選択です</v>
      </c>
      <c r="I87" s="4"/>
      <c r="J87" s="54"/>
    </row>
    <row r="88" spans="1:10" ht="11.25" customHeight="1" x14ac:dyDescent="0.15">
      <c r="A88" s="4"/>
      <c r="B88" s="4"/>
      <c r="C88" s="4"/>
      <c r="D88" s="4"/>
      <c r="E88" s="4"/>
      <c r="F88" s="4"/>
      <c r="G88" s="4"/>
      <c r="H88" s="4"/>
      <c r="I88" s="4"/>
    </row>
    <row r="89" spans="1:10" ht="24.75" customHeight="1" x14ac:dyDescent="0.15">
      <c r="A89" s="4" t="s">
        <v>106</v>
      </c>
      <c r="B89" s="4"/>
      <c r="C89" s="4"/>
      <c r="D89" s="4"/>
      <c r="E89" s="4"/>
      <c r="F89" s="4"/>
      <c r="G89" s="4"/>
      <c r="H89" s="4"/>
      <c r="I89" s="4"/>
    </row>
    <row r="90" spans="1:10" ht="30.95" customHeight="1" x14ac:dyDescent="0.15">
      <c r="A90" s="114" t="s">
        <v>153</v>
      </c>
      <c r="B90" s="115"/>
      <c r="C90" s="115"/>
      <c r="D90" s="116"/>
      <c r="E90" s="155"/>
      <c r="F90" s="156"/>
      <c r="G90" s="157"/>
      <c r="H90" s="14" t="str">
        <f>IF(E90="","※未入力です","")</f>
        <v>※未入力です</v>
      </c>
      <c r="I90" s="4"/>
    </row>
    <row r="91" spans="1:10" ht="51.75" customHeight="1" x14ac:dyDescent="0.15">
      <c r="A91" s="111" t="s">
        <v>31</v>
      </c>
      <c r="B91" s="111"/>
      <c r="C91" s="125"/>
      <c r="D91" s="125"/>
      <c r="E91" s="125"/>
      <c r="F91" s="125"/>
      <c r="G91" s="125"/>
      <c r="H91" s="14" t="str">
        <f>IF(C91="","※未入力です","")</f>
        <v>※未入力です</v>
      </c>
      <c r="I91" s="4"/>
    </row>
    <row r="92" spans="1:10" ht="10.5" customHeight="1" x14ac:dyDescent="0.15">
      <c r="A92" s="4"/>
      <c r="B92" s="4"/>
      <c r="C92" s="4"/>
      <c r="D92" s="4"/>
      <c r="E92" s="4"/>
      <c r="F92" s="4"/>
      <c r="G92" s="4"/>
      <c r="H92" s="4"/>
      <c r="I92" s="4"/>
    </row>
    <row r="93" spans="1:10" ht="24" customHeight="1" x14ac:dyDescent="0.15">
      <c r="A93" s="4" t="s">
        <v>32</v>
      </c>
      <c r="B93" s="4"/>
      <c r="C93" s="4"/>
      <c r="D93" s="4"/>
      <c r="E93" s="4"/>
      <c r="F93" s="4"/>
      <c r="G93" s="4"/>
      <c r="H93" s="4"/>
      <c r="I93" s="4"/>
    </row>
    <row r="94" spans="1:10" ht="38.25" customHeight="1" x14ac:dyDescent="0.15">
      <c r="A94" s="165" t="s">
        <v>33</v>
      </c>
      <c r="B94" s="165"/>
      <c r="C94" s="165"/>
      <c r="D94" s="165"/>
      <c r="E94" s="165"/>
      <c r="F94" s="165"/>
      <c r="G94" s="165"/>
      <c r="H94" s="165"/>
      <c r="I94" s="165"/>
    </row>
    <row r="95" spans="1:10" ht="15" customHeight="1" x14ac:dyDescent="0.15">
      <c r="A95" s="126" t="s">
        <v>34</v>
      </c>
      <c r="B95" s="126"/>
      <c r="C95" s="126"/>
      <c r="D95" s="126"/>
      <c r="E95" s="126"/>
      <c r="F95" s="20" t="s">
        <v>128</v>
      </c>
      <c r="G95" s="19" t="s">
        <v>129</v>
      </c>
      <c r="H95" s="14" t="str">
        <f t="shared" ref="H95:H100" si="5">IF(OR(J95="",J95=0),"※未選択です","")</f>
        <v>※未選択です</v>
      </c>
      <c r="I95" s="4"/>
      <c r="J95" s="54"/>
    </row>
    <row r="96" spans="1:10" ht="15" customHeight="1" x14ac:dyDescent="0.15">
      <c r="A96" s="126" t="s">
        <v>35</v>
      </c>
      <c r="B96" s="126"/>
      <c r="C96" s="126"/>
      <c r="D96" s="126"/>
      <c r="E96" s="126"/>
      <c r="F96" s="20" t="s">
        <v>128</v>
      </c>
      <c r="G96" s="19" t="s">
        <v>129</v>
      </c>
      <c r="H96" s="14" t="str">
        <f t="shared" si="5"/>
        <v>※未選択です</v>
      </c>
      <c r="I96" s="4"/>
      <c r="J96" s="54"/>
    </row>
    <row r="97" spans="1:12" ht="15" customHeight="1" x14ac:dyDescent="0.15">
      <c r="A97" s="111" t="s">
        <v>36</v>
      </c>
      <c r="B97" s="111"/>
      <c r="C97" s="111"/>
      <c r="D97" s="111"/>
      <c r="E97" s="111"/>
      <c r="F97" s="20" t="s">
        <v>130</v>
      </c>
      <c r="G97" s="19" t="s">
        <v>129</v>
      </c>
      <c r="H97" s="14" t="str">
        <f t="shared" si="5"/>
        <v>※未選択です</v>
      </c>
      <c r="I97" s="4"/>
      <c r="J97" s="54"/>
    </row>
    <row r="98" spans="1:12" ht="30.95" customHeight="1" x14ac:dyDescent="0.15">
      <c r="A98" s="108" t="s">
        <v>107</v>
      </c>
      <c r="B98" s="108"/>
      <c r="C98" s="108"/>
      <c r="D98" s="108"/>
      <c r="E98" s="108"/>
      <c r="F98" s="20" t="s">
        <v>128</v>
      </c>
      <c r="G98" s="19" t="s">
        <v>129</v>
      </c>
      <c r="H98" s="14" t="str">
        <f t="shared" si="5"/>
        <v>※未選択です</v>
      </c>
      <c r="I98" s="4"/>
      <c r="J98" s="54"/>
    </row>
    <row r="99" spans="1:12" ht="15" customHeight="1" x14ac:dyDescent="0.15">
      <c r="A99" s="167" t="s">
        <v>108</v>
      </c>
      <c r="B99" s="167"/>
      <c r="C99" s="167"/>
      <c r="D99" s="167"/>
      <c r="E99" s="167"/>
      <c r="F99" s="20" t="s">
        <v>128</v>
      </c>
      <c r="G99" s="19" t="s">
        <v>131</v>
      </c>
      <c r="H99" s="14" t="str">
        <f t="shared" si="5"/>
        <v>※未選択です</v>
      </c>
      <c r="I99" s="4"/>
      <c r="J99" s="54"/>
    </row>
    <row r="100" spans="1:12" ht="15" customHeight="1" x14ac:dyDescent="0.15">
      <c r="A100" s="160" t="s">
        <v>37</v>
      </c>
      <c r="B100" s="143"/>
      <c r="C100" s="143"/>
      <c r="D100" s="143"/>
      <c r="E100" s="161"/>
      <c r="F100" s="20" t="s">
        <v>132</v>
      </c>
      <c r="G100" s="19" t="s">
        <v>129</v>
      </c>
      <c r="H100" s="14" t="str">
        <f t="shared" si="5"/>
        <v>※未選択です</v>
      </c>
      <c r="I100" s="4"/>
      <c r="J100" s="54"/>
    </row>
    <row r="101" spans="1:12" ht="21.75" customHeight="1" x14ac:dyDescent="0.15">
      <c r="A101" s="15" t="s">
        <v>38</v>
      </c>
      <c r="B101" s="162"/>
      <c r="C101" s="163"/>
      <c r="D101" s="163"/>
      <c r="E101" s="163"/>
      <c r="F101" s="163"/>
      <c r="G101" s="164"/>
      <c r="H101" s="14" t="str">
        <f>IF(AND(J100=1,B101=""),"※未入力です","")</f>
        <v/>
      </c>
      <c r="I101" s="4"/>
      <c r="J101" s="54"/>
    </row>
    <row r="102" spans="1:12" ht="10.5" customHeight="1" x14ac:dyDescent="0.15">
      <c r="A102" s="4"/>
      <c r="B102" s="4"/>
      <c r="C102" s="4"/>
      <c r="D102" s="4"/>
      <c r="E102" s="4"/>
      <c r="F102" s="4"/>
      <c r="G102" s="4"/>
      <c r="H102" s="4"/>
      <c r="I102" s="4"/>
    </row>
    <row r="103" spans="1:12" ht="24" customHeight="1" x14ac:dyDescent="0.15">
      <c r="A103" s="4" t="s">
        <v>109</v>
      </c>
      <c r="B103" s="4"/>
      <c r="C103" s="4"/>
      <c r="D103" s="4"/>
      <c r="E103" s="4"/>
      <c r="F103" s="4"/>
      <c r="G103" s="4"/>
      <c r="H103" s="4"/>
      <c r="I103" s="4"/>
    </row>
    <row r="104" spans="1:12" ht="24.75" customHeight="1" x14ac:dyDescent="0.15">
      <c r="A104" s="27" t="s">
        <v>169</v>
      </c>
      <c r="B104" s="26"/>
      <c r="C104" s="26"/>
      <c r="D104" s="26"/>
      <c r="E104" s="26"/>
      <c r="F104" s="26"/>
      <c r="G104" s="26"/>
      <c r="H104" s="26"/>
      <c r="I104" s="26"/>
    </row>
    <row r="105" spans="1:12" ht="15" customHeight="1" x14ac:dyDescent="0.15">
      <c r="A105" s="114" t="s">
        <v>110</v>
      </c>
      <c r="B105" s="115"/>
      <c r="C105" s="115"/>
      <c r="D105" s="115"/>
      <c r="E105" s="116"/>
      <c r="F105" s="20" t="s">
        <v>41</v>
      </c>
      <c r="G105" s="19" t="s">
        <v>42</v>
      </c>
      <c r="H105" s="14" t="str">
        <f>IF(OR(J105="",J105=0),"※未選択です","")</f>
        <v>※未選択です</v>
      </c>
      <c r="I105" s="4"/>
      <c r="J105" s="54"/>
    </row>
    <row r="106" spans="1:12" ht="15" customHeight="1" x14ac:dyDescent="0.15">
      <c r="A106" s="114" t="s">
        <v>111</v>
      </c>
      <c r="B106" s="115"/>
      <c r="C106" s="115"/>
      <c r="D106" s="115"/>
      <c r="E106" s="116"/>
      <c r="F106" s="20" t="s">
        <v>41</v>
      </c>
      <c r="G106" s="19" t="s">
        <v>42</v>
      </c>
      <c r="H106" s="14" t="str">
        <f>IF(OR(J106="",J106=0),"※未選択です","")</f>
        <v>※未選択です</v>
      </c>
      <c r="I106" s="4"/>
      <c r="J106" s="54"/>
    </row>
    <row r="107" spans="1:12" ht="30.95" customHeight="1" x14ac:dyDescent="0.15">
      <c r="A107" s="117" t="s">
        <v>112</v>
      </c>
      <c r="B107" s="118"/>
      <c r="C107" s="118"/>
      <c r="D107" s="118"/>
      <c r="E107" s="119"/>
      <c r="F107" s="120"/>
      <c r="G107" s="121"/>
      <c r="H107" s="14" t="str">
        <f>IF(AND(J106=1,E107=""),"※未入力です","")</f>
        <v/>
      </c>
      <c r="I107" s="4"/>
    </row>
    <row r="108" spans="1:12" ht="34.9" customHeight="1" x14ac:dyDescent="0.15">
      <c r="A108" s="142" t="s">
        <v>168</v>
      </c>
      <c r="B108" s="178"/>
      <c r="C108" s="178"/>
      <c r="D108" s="178"/>
      <c r="E108" s="178"/>
      <c r="F108" s="178"/>
      <c r="G108" s="179"/>
      <c r="H108" s="14"/>
      <c r="I108" s="4"/>
    </row>
    <row r="109" spans="1:12" ht="24" customHeight="1" x14ac:dyDescent="0.15">
      <c r="A109" s="123" t="s">
        <v>162</v>
      </c>
      <c r="B109" s="123"/>
      <c r="C109" s="124" t="s">
        <v>160</v>
      </c>
      <c r="D109" s="124"/>
      <c r="E109" s="122" t="s">
        <v>161</v>
      </c>
      <c r="F109" s="122"/>
      <c r="G109" s="122"/>
      <c r="H109" s="14" t="str">
        <f>IF(AND(OR(J105=1,J106=1),K110&lt;&gt;3),"※未入力です","")</f>
        <v/>
      </c>
      <c r="I109" s="4"/>
    </row>
    <row r="110" spans="1:12" ht="18" customHeight="1" x14ac:dyDescent="0.15">
      <c r="A110" s="112"/>
      <c r="B110" s="112"/>
      <c r="C110" s="113"/>
      <c r="D110" s="113"/>
      <c r="E110" s="69" t="s">
        <v>115</v>
      </c>
      <c r="F110" s="70" t="s">
        <v>113</v>
      </c>
      <c r="G110" s="71" t="s">
        <v>114</v>
      </c>
      <c r="H110" s="14"/>
      <c r="I110" s="4"/>
      <c r="J110" s="54"/>
      <c r="K110" s="74">
        <f>COUNTA(A110:D110)+COUNTA(J110)</f>
        <v>0</v>
      </c>
      <c r="L110" s="73"/>
    </row>
    <row r="111" spans="1:12" ht="18" customHeight="1" x14ac:dyDescent="0.15">
      <c r="A111" s="112"/>
      <c r="B111" s="112"/>
      <c r="C111" s="113"/>
      <c r="D111" s="113"/>
      <c r="E111" s="69" t="s">
        <v>115</v>
      </c>
      <c r="F111" s="70" t="s">
        <v>113</v>
      </c>
      <c r="G111" s="71" t="s">
        <v>114</v>
      </c>
      <c r="H111" s="14"/>
      <c r="I111" s="4"/>
      <c r="J111" s="54"/>
      <c r="K111" s="74">
        <f t="shared" ref="K111:K114" si="6">COUNTA(A111:D111)+COUNTA(J111)</f>
        <v>0</v>
      </c>
      <c r="L111" s="73"/>
    </row>
    <row r="112" spans="1:12" ht="18" customHeight="1" x14ac:dyDescent="0.15">
      <c r="A112" s="112"/>
      <c r="B112" s="112"/>
      <c r="C112" s="113"/>
      <c r="D112" s="113"/>
      <c r="E112" s="69" t="s">
        <v>115</v>
      </c>
      <c r="F112" s="70" t="s">
        <v>113</v>
      </c>
      <c r="G112" s="71" t="s">
        <v>114</v>
      </c>
      <c r="H112" s="14"/>
      <c r="I112" s="4"/>
      <c r="J112" s="54"/>
      <c r="K112" s="74">
        <f t="shared" si="6"/>
        <v>0</v>
      </c>
      <c r="L112" s="73"/>
    </row>
    <row r="113" spans="1:12" ht="18" customHeight="1" x14ac:dyDescent="0.15">
      <c r="A113" s="112"/>
      <c r="B113" s="112"/>
      <c r="C113" s="113"/>
      <c r="D113" s="113"/>
      <c r="E113" s="69" t="s">
        <v>115</v>
      </c>
      <c r="F113" s="70" t="s">
        <v>113</v>
      </c>
      <c r="G113" s="71" t="s">
        <v>114</v>
      </c>
      <c r="H113" s="14"/>
      <c r="I113" s="4"/>
      <c r="J113" s="54"/>
      <c r="K113" s="74">
        <f t="shared" si="6"/>
        <v>0</v>
      </c>
      <c r="L113" s="73"/>
    </row>
    <row r="114" spans="1:12" ht="18" customHeight="1" x14ac:dyDescent="0.15">
      <c r="A114" s="112"/>
      <c r="B114" s="112"/>
      <c r="C114" s="113"/>
      <c r="D114" s="113"/>
      <c r="E114" s="69" t="s">
        <v>115</v>
      </c>
      <c r="F114" s="70" t="s">
        <v>113</v>
      </c>
      <c r="G114" s="71" t="s">
        <v>114</v>
      </c>
      <c r="H114" s="14"/>
      <c r="I114" s="4"/>
      <c r="J114" s="54"/>
      <c r="K114" s="74">
        <f t="shared" si="6"/>
        <v>0</v>
      </c>
      <c r="L114" s="73"/>
    </row>
    <row r="115" spans="1:12" ht="21.75" customHeight="1" x14ac:dyDescent="0.15">
      <c r="A115" s="142" t="s">
        <v>163</v>
      </c>
      <c r="B115" s="143"/>
      <c r="C115" s="143"/>
      <c r="D115" s="143"/>
      <c r="E115" s="144"/>
      <c r="F115" s="145"/>
      <c r="G115" s="146"/>
      <c r="H115" s="14" t="str">
        <f>IF(E115="","※未入力です","")</f>
        <v>※未入力です</v>
      </c>
      <c r="I115" s="72"/>
    </row>
    <row r="116" spans="1:12" ht="21.75" customHeight="1" x14ac:dyDescent="0.15">
      <c r="A116" s="108" t="s">
        <v>164</v>
      </c>
      <c r="B116" s="109"/>
      <c r="C116" s="109"/>
      <c r="D116" s="109"/>
      <c r="E116" s="110"/>
      <c r="F116" s="110"/>
      <c r="G116" s="110"/>
      <c r="H116" s="14" t="str">
        <f>IF(E116="","※未入力です","")</f>
        <v>※未入力です</v>
      </c>
      <c r="I116" s="72"/>
    </row>
    <row r="117" spans="1:12" ht="15" customHeight="1" x14ac:dyDescent="0.15">
      <c r="A117" s="170" t="s">
        <v>116</v>
      </c>
      <c r="B117" s="137" t="s">
        <v>117</v>
      </c>
      <c r="C117" s="173"/>
      <c r="D117" s="138"/>
      <c r="E117" s="174" t="s">
        <v>118</v>
      </c>
      <c r="F117" s="175"/>
      <c r="G117" s="176"/>
      <c r="H117" s="14"/>
      <c r="I117" s="4"/>
    </row>
    <row r="118" spans="1:12" ht="21.75" customHeight="1" x14ac:dyDescent="0.15">
      <c r="A118" s="171"/>
      <c r="B118" s="169"/>
      <c r="C118" s="169"/>
      <c r="D118" s="169"/>
      <c r="E118" s="168"/>
      <c r="F118" s="168"/>
      <c r="G118" s="168"/>
      <c r="H118" s="14"/>
      <c r="I118" s="4"/>
    </row>
    <row r="119" spans="1:12" ht="21.75" customHeight="1" x14ac:dyDescent="0.15">
      <c r="A119" s="171"/>
      <c r="B119" s="169"/>
      <c r="C119" s="169"/>
      <c r="D119" s="169"/>
      <c r="E119" s="168"/>
      <c r="F119" s="168"/>
      <c r="G119" s="168"/>
      <c r="H119" s="14"/>
      <c r="I119" s="4"/>
    </row>
    <row r="120" spans="1:12" ht="21.75" customHeight="1" x14ac:dyDescent="0.15">
      <c r="A120" s="171"/>
      <c r="B120" s="169"/>
      <c r="C120" s="169"/>
      <c r="D120" s="169"/>
      <c r="E120" s="168"/>
      <c r="F120" s="168"/>
      <c r="G120" s="168"/>
      <c r="H120" s="14" t="str">
        <f t="shared" ref="H120:H123" si="7">IF(AND($E$116&gt;0,OR(B120="",E120=""),$E$116&gt;=(ROW(E120)-ROW($E$116)-1)),"※未入力です","")</f>
        <v/>
      </c>
      <c r="I120" s="4"/>
    </row>
    <row r="121" spans="1:12" ht="21.75" customHeight="1" x14ac:dyDescent="0.15">
      <c r="A121" s="171"/>
      <c r="B121" s="169"/>
      <c r="C121" s="169"/>
      <c r="D121" s="169"/>
      <c r="E121" s="168"/>
      <c r="F121" s="168"/>
      <c r="G121" s="168"/>
      <c r="H121" s="14" t="str">
        <f t="shared" si="7"/>
        <v/>
      </c>
      <c r="I121" s="4"/>
    </row>
    <row r="122" spans="1:12" ht="21.75" customHeight="1" x14ac:dyDescent="0.15">
      <c r="A122" s="171"/>
      <c r="B122" s="169"/>
      <c r="C122" s="169"/>
      <c r="D122" s="169"/>
      <c r="E122" s="168"/>
      <c r="F122" s="168"/>
      <c r="G122" s="168"/>
      <c r="H122" s="14" t="str">
        <f t="shared" si="7"/>
        <v/>
      </c>
      <c r="I122" s="4"/>
    </row>
    <row r="123" spans="1:12" ht="21.75" customHeight="1" x14ac:dyDescent="0.15">
      <c r="A123" s="172"/>
      <c r="B123" s="169"/>
      <c r="C123" s="169"/>
      <c r="D123" s="169"/>
      <c r="E123" s="168"/>
      <c r="F123" s="168"/>
      <c r="G123" s="168"/>
      <c r="H123" s="14" t="str">
        <f t="shared" si="7"/>
        <v/>
      </c>
      <c r="I123" s="4"/>
    </row>
    <row r="124" spans="1:12" ht="10.5" customHeight="1" x14ac:dyDescent="0.15">
      <c r="A124" s="4"/>
      <c r="B124" s="4"/>
      <c r="C124" s="4"/>
      <c r="D124" s="4"/>
      <c r="E124" s="4"/>
      <c r="F124" s="4"/>
      <c r="G124" s="4"/>
      <c r="H124" s="4"/>
      <c r="I124" s="4"/>
    </row>
    <row r="125" spans="1:12" ht="24" customHeight="1" x14ac:dyDescent="0.15">
      <c r="A125" s="4" t="s">
        <v>119</v>
      </c>
      <c r="B125" s="4"/>
      <c r="C125" s="4"/>
      <c r="D125" s="4"/>
      <c r="E125" s="4"/>
      <c r="F125" s="4"/>
      <c r="G125" s="4"/>
      <c r="H125" s="4"/>
      <c r="I125" s="4"/>
    </row>
    <row r="126" spans="1:12" ht="24.75" customHeight="1" x14ac:dyDescent="0.15">
      <c r="A126" s="27" t="s">
        <v>170</v>
      </c>
      <c r="B126" s="26"/>
      <c r="C126" s="26"/>
      <c r="D126" s="26"/>
      <c r="E126" s="26"/>
      <c r="F126" s="26"/>
      <c r="G126" s="26"/>
      <c r="H126" s="26"/>
      <c r="I126" s="26"/>
    </row>
    <row r="127" spans="1:12" ht="15" customHeight="1" x14ac:dyDescent="0.15">
      <c r="A127" s="114" t="s">
        <v>110</v>
      </c>
      <c r="B127" s="115"/>
      <c r="C127" s="115"/>
      <c r="D127" s="115"/>
      <c r="E127" s="116"/>
      <c r="F127" s="20" t="s">
        <v>41</v>
      </c>
      <c r="G127" s="19" t="s">
        <v>42</v>
      </c>
      <c r="H127" s="14" t="str">
        <f>IF(OR(J127="",J127=0),"※未選択です","")</f>
        <v>※未選択です</v>
      </c>
      <c r="I127" s="4"/>
      <c r="J127" s="54"/>
    </row>
    <row r="128" spans="1:12" ht="15" customHeight="1" x14ac:dyDescent="0.15">
      <c r="A128" s="114" t="s">
        <v>111</v>
      </c>
      <c r="B128" s="115"/>
      <c r="C128" s="115"/>
      <c r="D128" s="115"/>
      <c r="E128" s="116"/>
      <c r="F128" s="20" t="s">
        <v>41</v>
      </c>
      <c r="G128" s="19" t="s">
        <v>42</v>
      </c>
      <c r="H128" s="14" t="str">
        <f>IF(OR(J128="",J128=0),"※未選択です","")</f>
        <v>※未選択です</v>
      </c>
      <c r="I128" s="4"/>
      <c r="J128" s="54"/>
    </row>
    <row r="129" spans="1:12" ht="30.95" customHeight="1" x14ac:dyDescent="0.15">
      <c r="A129" s="117" t="s">
        <v>112</v>
      </c>
      <c r="B129" s="118"/>
      <c r="C129" s="118"/>
      <c r="D129" s="118"/>
      <c r="E129" s="119"/>
      <c r="F129" s="120"/>
      <c r="G129" s="121"/>
      <c r="H129" s="14" t="str">
        <f>IF(AND(J128=1,E129=""),"※未入力です","")</f>
        <v/>
      </c>
      <c r="I129" s="4"/>
    </row>
    <row r="130" spans="1:12" ht="34.9" customHeight="1" x14ac:dyDescent="0.15">
      <c r="A130" s="108" t="s">
        <v>168</v>
      </c>
      <c r="B130" s="108"/>
      <c r="C130" s="108"/>
      <c r="D130" s="108"/>
      <c r="E130" s="108"/>
      <c r="F130" s="108"/>
      <c r="G130" s="108"/>
      <c r="H130" s="108"/>
      <c r="I130" s="4"/>
    </row>
    <row r="131" spans="1:12" ht="24" customHeight="1" x14ac:dyDescent="0.15">
      <c r="A131" s="123" t="s">
        <v>162</v>
      </c>
      <c r="B131" s="123"/>
      <c r="C131" s="124" t="s">
        <v>167</v>
      </c>
      <c r="D131" s="124"/>
      <c r="E131" s="122" t="s">
        <v>161</v>
      </c>
      <c r="F131" s="122"/>
      <c r="G131" s="122"/>
      <c r="H131" s="122"/>
      <c r="I131" s="14" t="str">
        <f>IF(AND(OR(J127=1,J128=1),K132&lt;&gt;3),"※未入力です","")</f>
        <v/>
      </c>
    </row>
    <row r="132" spans="1:12" ht="18" customHeight="1" x14ac:dyDescent="0.15">
      <c r="A132" s="112"/>
      <c r="B132" s="112"/>
      <c r="C132" s="113"/>
      <c r="D132" s="113"/>
      <c r="E132" s="69" t="s">
        <v>165</v>
      </c>
      <c r="F132" s="70" t="s">
        <v>166</v>
      </c>
      <c r="G132" s="70" t="s">
        <v>171</v>
      </c>
      <c r="H132" s="71" t="s">
        <v>114</v>
      </c>
      <c r="I132" s="14"/>
      <c r="J132" s="54"/>
      <c r="K132" s="74">
        <f>COUNTA(A132:D132)+COUNTA(J132)</f>
        <v>0</v>
      </c>
      <c r="L132" s="54"/>
    </row>
    <row r="133" spans="1:12" ht="18" customHeight="1" x14ac:dyDescent="0.15">
      <c r="A133" s="112"/>
      <c r="B133" s="112"/>
      <c r="C133" s="113"/>
      <c r="D133" s="113"/>
      <c r="E133" s="69" t="s">
        <v>165</v>
      </c>
      <c r="F133" s="70" t="s">
        <v>166</v>
      </c>
      <c r="G133" s="70" t="s">
        <v>171</v>
      </c>
      <c r="H133" s="71" t="s">
        <v>114</v>
      </c>
      <c r="I133" s="4"/>
      <c r="J133" s="54"/>
      <c r="K133" s="74">
        <f t="shared" ref="K133:K136" si="8">COUNTA(A133:D133)+COUNTA(J133)</f>
        <v>0</v>
      </c>
      <c r="L133" s="54"/>
    </row>
    <row r="134" spans="1:12" ht="18" customHeight="1" x14ac:dyDescent="0.15">
      <c r="A134" s="112"/>
      <c r="B134" s="112"/>
      <c r="C134" s="113"/>
      <c r="D134" s="113"/>
      <c r="E134" s="69" t="s">
        <v>165</v>
      </c>
      <c r="F134" s="70" t="s">
        <v>166</v>
      </c>
      <c r="G134" s="70" t="s">
        <v>171</v>
      </c>
      <c r="H134" s="71" t="s">
        <v>114</v>
      </c>
      <c r="I134" s="4"/>
      <c r="J134" s="54"/>
      <c r="K134" s="74">
        <f t="shared" si="8"/>
        <v>0</v>
      </c>
      <c r="L134" s="54"/>
    </row>
    <row r="135" spans="1:12" ht="18" customHeight="1" x14ac:dyDescent="0.15">
      <c r="A135" s="112"/>
      <c r="B135" s="112"/>
      <c r="C135" s="113"/>
      <c r="D135" s="113"/>
      <c r="E135" s="69" t="s">
        <v>165</v>
      </c>
      <c r="F135" s="70" t="s">
        <v>166</v>
      </c>
      <c r="G135" s="70" t="s">
        <v>171</v>
      </c>
      <c r="H135" s="71" t="s">
        <v>114</v>
      </c>
      <c r="I135" s="4"/>
      <c r="J135" s="54"/>
      <c r="K135" s="74">
        <f t="shared" si="8"/>
        <v>0</v>
      </c>
      <c r="L135" s="54"/>
    </row>
    <row r="136" spans="1:12" ht="18" customHeight="1" x14ac:dyDescent="0.15">
      <c r="A136" s="112"/>
      <c r="B136" s="112"/>
      <c r="C136" s="113"/>
      <c r="D136" s="113"/>
      <c r="E136" s="69" t="s">
        <v>165</v>
      </c>
      <c r="F136" s="70" t="s">
        <v>166</v>
      </c>
      <c r="G136" s="70" t="s">
        <v>171</v>
      </c>
      <c r="H136" s="71" t="s">
        <v>114</v>
      </c>
      <c r="I136" s="4"/>
      <c r="J136" s="54"/>
      <c r="K136" s="74">
        <f t="shared" si="8"/>
        <v>0</v>
      </c>
      <c r="L136" s="54"/>
    </row>
  </sheetData>
  <sheetProtection algorithmName="SHA-512" hashValue="IyjlcgRc074CPof1Tmk/xASvsElAAsT0TVwFFyx6nsY/mAoE6QwoPJkc0AjWy/8vlN2HJwwDFhoitF9EHQl3sw==" saltValue="ykX0+fY3jIV2um7IzJ7AFQ==" spinCount="100000" sheet="1" objects="1" scenarios="1"/>
  <mergeCells count="142">
    <mergeCell ref="A1:I1"/>
    <mergeCell ref="A113:B113"/>
    <mergeCell ref="C113:D113"/>
    <mergeCell ref="A114:B114"/>
    <mergeCell ref="A76:E76"/>
    <mergeCell ref="A77:E77"/>
    <mergeCell ref="A78:E78"/>
    <mergeCell ref="A82:E82"/>
    <mergeCell ref="E122:G122"/>
    <mergeCell ref="A110:B110"/>
    <mergeCell ref="C110:D110"/>
    <mergeCell ref="A109:B109"/>
    <mergeCell ref="C109:D109"/>
    <mergeCell ref="E109:G109"/>
    <mergeCell ref="A108:G108"/>
    <mergeCell ref="A111:B111"/>
    <mergeCell ref="C111:D111"/>
    <mergeCell ref="A112:B112"/>
    <mergeCell ref="C112:D112"/>
    <mergeCell ref="A74:E74"/>
    <mergeCell ref="A75:E75"/>
    <mergeCell ref="A107:D107"/>
    <mergeCell ref="E107:G107"/>
    <mergeCell ref="A90:D90"/>
    <mergeCell ref="E123:G123"/>
    <mergeCell ref="B121:D121"/>
    <mergeCell ref="B122:D122"/>
    <mergeCell ref="B123:D123"/>
    <mergeCell ref="A117:A123"/>
    <mergeCell ref="E118:G118"/>
    <mergeCell ref="E119:G119"/>
    <mergeCell ref="E120:G120"/>
    <mergeCell ref="B118:D118"/>
    <mergeCell ref="B119:D119"/>
    <mergeCell ref="B120:D120"/>
    <mergeCell ref="B117:D117"/>
    <mergeCell ref="E117:G117"/>
    <mergeCell ref="E121:G121"/>
    <mergeCell ref="A105:E105"/>
    <mergeCell ref="A106:E106"/>
    <mergeCell ref="A85:E85"/>
    <mergeCell ref="A86:E86"/>
    <mergeCell ref="A87:E87"/>
    <mergeCell ref="A30:E30"/>
    <mergeCell ref="A8:E8"/>
    <mergeCell ref="A56:E56"/>
    <mergeCell ref="A57:E57"/>
    <mergeCell ref="A66:E66"/>
    <mergeCell ref="A70:E70"/>
    <mergeCell ref="A71:E71"/>
    <mergeCell ref="A72:E72"/>
    <mergeCell ref="A73:E73"/>
    <mergeCell ref="A52:E52"/>
    <mergeCell ref="A54:E54"/>
    <mergeCell ref="A83:E83"/>
    <mergeCell ref="A84:E84"/>
    <mergeCell ref="A65:E65"/>
    <mergeCell ref="A81:E81"/>
    <mergeCell ref="A79:E79"/>
    <mergeCell ref="A58:E58"/>
    <mergeCell ref="A59:E59"/>
    <mergeCell ref="A99:E99"/>
    <mergeCell ref="A97:E97"/>
    <mergeCell ref="A98:E98"/>
    <mergeCell ref="E90:G90"/>
    <mergeCell ref="A43:E43"/>
    <mergeCell ref="A44:E44"/>
    <mergeCell ref="A45:E45"/>
    <mergeCell ref="A55:E55"/>
    <mergeCell ref="A50:E50"/>
    <mergeCell ref="A63:E63"/>
    <mergeCell ref="A67:E67"/>
    <mergeCell ref="A60:E60"/>
    <mergeCell ref="A61:E61"/>
    <mergeCell ref="A62:E62"/>
    <mergeCell ref="A51:E51"/>
    <mergeCell ref="A68:E68"/>
    <mergeCell ref="A69:E69"/>
    <mergeCell ref="A115:D115"/>
    <mergeCell ref="E115:G115"/>
    <mergeCell ref="B4:G4"/>
    <mergeCell ref="B5:G5"/>
    <mergeCell ref="A37:E37"/>
    <mergeCell ref="A39:E39"/>
    <mergeCell ref="A40:E40"/>
    <mergeCell ref="A31:E31"/>
    <mergeCell ref="A32:E32"/>
    <mergeCell ref="A29:E29"/>
    <mergeCell ref="A25:E25"/>
    <mergeCell ref="A28:E28"/>
    <mergeCell ref="E14:G14"/>
    <mergeCell ref="A27:E27"/>
    <mergeCell ref="A33:E33"/>
    <mergeCell ref="A34:E34"/>
    <mergeCell ref="A17:E17"/>
    <mergeCell ref="F17:G17"/>
    <mergeCell ref="A100:E100"/>
    <mergeCell ref="B101:G101"/>
    <mergeCell ref="A94:I94"/>
    <mergeCell ref="A95:E95"/>
    <mergeCell ref="A9:E9"/>
    <mergeCell ref="A10:E10"/>
    <mergeCell ref="C11:G11"/>
    <mergeCell ref="A19:E19"/>
    <mergeCell ref="A18:E18"/>
    <mergeCell ref="A46:E46"/>
    <mergeCell ref="A47:E47"/>
    <mergeCell ref="A48:E48"/>
    <mergeCell ref="A49:E49"/>
    <mergeCell ref="A35:E35"/>
    <mergeCell ref="A38:E38"/>
    <mergeCell ref="A11:B11"/>
    <mergeCell ref="A20:E20"/>
    <mergeCell ref="A21:E21"/>
    <mergeCell ref="A22:E22"/>
    <mergeCell ref="A14:D14"/>
    <mergeCell ref="A41:E41"/>
    <mergeCell ref="A42:E42"/>
    <mergeCell ref="A116:D116"/>
    <mergeCell ref="E116:G116"/>
    <mergeCell ref="A91:B91"/>
    <mergeCell ref="A136:B136"/>
    <mergeCell ref="C136:D136"/>
    <mergeCell ref="A127:E127"/>
    <mergeCell ref="A128:E128"/>
    <mergeCell ref="A129:D129"/>
    <mergeCell ref="E129:G129"/>
    <mergeCell ref="E131:H131"/>
    <mergeCell ref="A132:B132"/>
    <mergeCell ref="C132:D132"/>
    <mergeCell ref="A133:B133"/>
    <mergeCell ref="C133:D133"/>
    <mergeCell ref="A134:B134"/>
    <mergeCell ref="C134:D134"/>
    <mergeCell ref="A135:B135"/>
    <mergeCell ref="C135:D135"/>
    <mergeCell ref="A131:B131"/>
    <mergeCell ref="C131:D131"/>
    <mergeCell ref="C91:G91"/>
    <mergeCell ref="C114:D114"/>
    <mergeCell ref="A130:H130"/>
    <mergeCell ref="A96:E96"/>
  </mergeCells>
  <phoneticPr fontId="1"/>
  <conditionalFormatting sqref="F8 F29:F30 F63">
    <cfRule type="expression" dxfId="112" priority="208">
      <formula>J8&gt;=1</formula>
    </cfRule>
  </conditionalFormatting>
  <conditionalFormatting sqref="G8 G29:G30 G63">
    <cfRule type="expression" dxfId="111" priority="207">
      <formula>J8&gt;=1</formula>
    </cfRule>
  </conditionalFormatting>
  <conditionalFormatting sqref="F9">
    <cfRule type="expression" dxfId="110" priority="206">
      <formula>J9&gt;=1</formula>
    </cfRule>
  </conditionalFormatting>
  <conditionalFormatting sqref="G9">
    <cfRule type="expression" dxfId="109" priority="205">
      <formula>J9&gt;=1</formula>
    </cfRule>
  </conditionalFormatting>
  <conditionalFormatting sqref="F10">
    <cfRule type="expression" dxfId="108" priority="204">
      <formula>J10&gt;=1</formula>
    </cfRule>
  </conditionalFormatting>
  <conditionalFormatting sqref="G10">
    <cfRule type="expression" dxfId="107" priority="203">
      <formula>J10&gt;=1</formula>
    </cfRule>
  </conditionalFormatting>
  <conditionalFormatting sqref="F18:F22">
    <cfRule type="expression" dxfId="106" priority="202">
      <formula>J18&gt;=1</formula>
    </cfRule>
  </conditionalFormatting>
  <conditionalFormatting sqref="G18:G22">
    <cfRule type="expression" dxfId="105" priority="201">
      <formula>J18&gt;=1</formula>
    </cfRule>
  </conditionalFormatting>
  <conditionalFormatting sqref="F95:F100">
    <cfRule type="expression" dxfId="104" priority="198">
      <formula>J95&gt;=1</formula>
    </cfRule>
  </conditionalFormatting>
  <conditionalFormatting sqref="G95:G100">
    <cfRule type="expression" dxfId="103" priority="197">
      <formula>J95&gt;=1</formula>
    </cfRule>
  </conditionalFormatting>
  <conditionalFormatting sqref="E14">
    <cfRule type="notContainsBlanks" dxfId="102" priority="191">
      <formula>LEN(TRIM(E14))&gt;0</formula>
    </cfRule>
  </conditionalFormatting>
  <conditionalFormatting sqref="F31">
    <cfRule type="expression" dxfId="101" priority="190">
      <formula>J31&gt;=1</formula>
    </cfRule>
  </conditionalFormatting>
  <conditionalFormatting sqref="G31">
    <cfRule type="expression" dxfId="100" priority="189">
      <formula>J31&gt;=1</formula>
    </cfRule>
  </conditionalFormatting>
  <conditionalFormatting sqref="F32">
    <cfRule type="expression" dxfId="99" priority="188">
      <formula>J32&gt;=1</formula>
    </cfRule>
  </conditionalFormatting>
  <conditionalFormatting sqref="G32">
    <cfRule type="expression" dxfId="98" priority="187">
      <formula>J32&gt;=1</formula>
    </cfRule>
  </conditionalFormatting>
  <conditionalFormatting sqref="F33">
    <cfRule type="expression" dxfId="97" priority="186">
      <formula>J33&gt;=1</formula>
    </cfRule>
  </conditionalFormatting>
  <conditionalFormatting sqref="G33">
    <cfRule type="expression" dxfId="96" priority="185">
      <formula>J33&gt;=1</formula>
    </cfRule>
  </conditionalFormatting>
  <conditionalFormatting sqref="F34">
    <cfRule type="expression" dxfId="95" priority="184">
      <formula>J34&gt;=1</formula>
    </cfRule>
  </conditionalFormatting>
  <conditionalFormatting sqref="G34">
    <cfRule type="expression" dxfId="94" priority="183">
      <formula>J34&gt;=1</formula>
    </cfRule>
  </conditionalFormatting>
  <conditionalFormatting sqref="F35">
    <cfRule type="expression" dxfId="93" priority="182">
      <formula>J35&gt;=1</formula>
    </cfRule>
  </conditionalFormatting>
  <conditionalFormatting sqref="G35">
    <cfRule type="expression" dxfId="92" priority="181">
      <formula>J35&gt;=1</formula>
    </cfRule>
  </conditionalFormatting>
  <conditionalFormatting sqref="G45">
    <cfRule type="expression" dxfId="91" priority="169">
      <formula>J45&gt;=1</formula>
    </cfRule>
  </conditionalFormatting>
  <conditionalFormatting sqref="G52">
    <cfRule type="expression" dxfId="90" priority="157">
      <formula>J52&gt;=1</formula>
    </cfRule>
  </conditionalFormatting>
  <conditionalFormatting sqref="F39:F40">
    <cfRule type="expression" dxfId="89" priority="180">
      <formula>J39&gt;=1</formula>
    </cfRule>
  </conditionalFormatting>
  <conditionalFormatting sqref="G39:G40">
    <cfRule type="expression" dxfId="88" priority="179">
      <formula>J39&gt;=1</formula>
    </cfRule>
  </conditionalFormatting>
  <conditionalFormatting sqref="F41">
    <cfRule type="expression" dxfId="87" priority="178">
      <formula>J41&gt;=1</formula>
    </cfRule>
  </conditionalFormatting>
  <conditionalFormatting sqref="G41">
    <cfRule type="expression" dxfId="86" priority="177">
      <formula>J41&gt;=1</formula>
    </cfRule>
  </conditionalFormatting>
  <conditionalFormatting sqref="F42">
    <cfRule type="expression" dxfId="85" priority="176">
      <formula>J42&gt;=1</formula>
    </cfRule>
  </conditionalFormatting>
  <conditionalFormatting sqref="G42">
    <cfRule type="expression" dxfId="84" priority="175">
      <formula>J42&gt;=1</formula>
    </cfRule>
  </conditionalFormatting>
  <conditionalFormatting sqref="F43">
    <cfRule type="expression" dxfId="83" priority="174">
      <formula>J43&gt;=1</formula>
    </cfRule>
  </conditionalFormatting>
  <conditionalFormatting sqref="G43">
    <cfRule type="expression" dxfId="82" priority="173">
      <formula>J43&gt;=1</formula>
    </cfRule>
  </conditionalFormatting>
  <conditionalFormatting sqref="F44">
    <cfRule type="expression" dxfId="81" priority="172">
      <formula>J44&gt;=1</formula>
    </cfRule>
  </conditionalFormatting>
  <conditionalFormatting sqref="G44">
    <cfRule type="expression" dxfId="80" priority="171">
      <formula>J44&gt;=1</formula>
    </cfRule>
  </conditionalFormatting>
  <conditionalFormatting sqref="F45">
    <cfRule type="expression" dxfId="79" priority="170">
      <formula>J45&gt;=1</formula>
    </cfRule>
  </conditionalFormatting>
  <conditionalFormatting sqref="F46:F47">
    <cfRule type="expression" dxfId="78" priority="168">
      <formula>J46&gt;=1</formula>
    </cfRule>
  </conditionalFormatting>
  <conditionalFormatting sqref="G46:G47">
    <cfRule type="expression" dxfId="77" priority="167">
      <formula>J46&gt;=1</formula>
    </cfRule>
  </conditionalFormatting>
  <conditionalFormatting sqref="F48">
    <cfRule type="expression" dxfId="76" priority="166">
      <formula>J48&gt;=1</formula>
    </cfRule>
  </conditionalFormatting>
  <conditionalFormatting sqref="G48">
    <cfRule type="expression" dxfId="75" priority="165">
      <formula>J48&gt;=1</formula>
    </cfRule>
  </conditionalFormatting>
  <conditionalFormatting sqref="F49">
    <cfRule type="expression" dxfId="74" priority="164">
      <formula>J49&gt;=1</formula>
    </cfRule>
  </conditionalFormatting>
  <conditionalFormatting sqref="G49">
    <cfRule type="expression" dxfId="73" priority="163">
      <formula>J49&gt;=1</formula>
    </cfRule>
  </conditionalFormatting>
  <conditionalFormatting sqref="F50">
    <cfRule type="expression" dxfId="72" priority="162">
      <formula>J50&gt;=1</formula>
    </cfRule>
  </conditionalFormatting>
  <conditionalFormatting sqref="G50">
    <cfRule type="expression" dxfId="71" priority="161">
      <formula>J50&gt;=1</formula>
    </cfRule>
  </conditionalFormatting>
  <conditionalFormatting sqref="F51">
    <cfRule type="expression" dxfId="70" priority="160">
      <formula>J51&gt;=1</formula>
    </cfRule>
  </conditionalFormatting>
  <conditionalFormatting sqref="G51">
    <cfRule type="expression" dxfId="69" priority="159">
      <formula>J51&gt;=1</formula>
    </cfRule>
  </conditionalFormatting>
  <conditionalFormatting sqref="F52">
    <cfRule type="expression" dxfId="68" priority="158">
      <formula>J52&gt;=1</formula>
    </cfRule>
  </conditionalFormatting>
  <conditionalFormatting sqref="G62">
    <cfRule type="expression" dxfId="67" priority="145">
      <formula>J62&gt;=1</formula>
    </cfRule>
  </conditionalFormatting>
  <conditionalFormatting sqref="F56:F57">
    <cfRule type="expression" dxfId="66" priority="156">
      <formula>J56&gt;=1</formula>
    </cfRule>
  </conditionalFormatting>
  <conditionalFormatting sqref="G56:G57">
    <cfRule type="expression" dxfId="65" priority="155">
      <formula>J56&gt;=1</formula>
    </cfRule>
  </conditionalFormatting>
  <conditionalFormatting sqref="F58">
    <cfRule type="expression" dxfId="64" priority="154">
      <formula>J58&gt;=1</formula>
    </cfRule>
  </conditionalFormatting>
  <conditionalFormatting sqref="G58">
    <cfRule type="expression" dxfId="63" priority="153">
      <formula>J58&gt;=1</formula>
    </cfRule>
  </conditionalFormatting>
  <conditionalFormatting sqref="F59">
    <cfRule type="expression" dxfId="62" priority="152">
      <formula>J59&gt;=1</formula>
    </cfRule>
  </conditionalFormatting>
  <conditionalFormatting sqref="G59">
    <cfRule type="expression" dxfId="61" priority="151">
      <formula>J59&gt;=1</formula>
    </cfRule>
  </conditionalFormatting>
  <conditionalFormatting sqref="F60">
    <cfRule type="expression" dxfId="60" priority="150">
      <formula>J60&gt;=1</formula>
    </cfRule>
  </conditionalFormatting>
  <conditionalFormatting sqref="G60">
    <cfRule type="expression" dxfId="59" priority="149">
      <formula>J60&gt;=1</formula>
    </cfRule>
  </conditionalFormatting>
  <conditionalFormatting sqref="F61">
    <cfRule type="expression" dxfId="58" priority="148">
      <formula>J61&gt;=1</formula>
    </cfRule>
  </conditionalFormatting>
  <conditionalFormatting sqref="G61">
    <cfRule type="expression" dxfId="57" priority="147">
      <formula>J61&gt;=1</formula>
    </cfRule>
  </conditionalFormatting>
  <conditionalFormatting sqref="F62">
    <cfRule type="expression" dxfId="56" priority="146">
      <formula>J62&gt;=1</formula>
    </cfRule>
  </conditionalFormatting>
  <conditionalFormatting sqref="G73">
    <cfRule type="expression" dxfId="55" priority="107">
      <formula>J73&gt;=1</formula>
    </cfRule>
  </conditionalFormatting>
  <conditionalFormatting sqref="F67:F68">
    <cfRule type="expression" dxfId="54" priority="118">
      <formula>J67&gt;=1</formula>
    </cfRule>
  </conditionalFormatting>
  <conditionalFormatting sqref="G67:G68">
    <cfRule type="expression" dxfId="53" priority="117">
      <formula>J67&gt;=1</formula>
    </cfRule>
  </conditionalFormatting>
  <conditionalFormatting sqref="F69">
    <cfRule type="expression" dxfId="52" priority="116">
      <formula>J69&gt;=1</formula>
    </cfRule>
  </conditionalFormatting>
  <conditionalFormatting sqref="G69">
    <cfRule type="expression" dxfId="51" priority="115">
      <formula>J69&gt;=1</formula>
    </cfRule>
  </conditionalFormatting>
  <conditionalFormatting sqref="F70">
    <cfRule type="expression" dxfId="50" priority="114">
      <formula>J70&gt;=1</formula>
    </cfRule>
  </conditionalFormatting>
  <conditionalFormatting sqref="G70">
    <cfRule type="expression" dxfId="49" priority="113">
      <formula>J70&gt;=1</formula>
    </cfRule>
  </conditionalFormatting>
  <conditionalFormatting sqref="F71">
    <cfRule type="expression" dxfId="48" priority="112">
      <formula>J71&gt;=1</formula>
    </cfRule>
  </conditionalFormatting>
  <conditionalFormatting sqref="G71">
    <cfRule type="expression" dxfId="47" priority="111">
      <formula>J71&gt;=1</formula>
    </cfRule>
  </conditionalFormatting>
  <conditionalFormatting sqref="F72">
    <cfRule type="expression" dxfId="46" priority="110">
      <formula>J72&gt;=1</formula>
    </cfRule>
  </conditionalFormatting>
  <conditionalFormatting sqref="G72">
    <cfRule type="expression" dxfId="45" priority="109">
      <formula>J72&gt;=1</formula>
    </cfRule>
  </conditionalFormatting>
  <conditionalFormatting sqref="F73">
    <cfRule type="expression" dxfId="44" priority="108">
      <formula>J73&gt;=1</formula>
    </cfRule>
  </conditionalFormatting>
  <conditionalFormatting sqref="F74:F75">
    <cfRule type="expression" dxfId="43" priority="106">
      <formula>J74&gt;=1</formula>
    </cfRule>
  </conditionalFormatting>
  <conditionalFormatting sqref="G74:G75">
    <cfRule type="expression" dxfId="42" priority="105">
      <formula>J74&gt;=1</formula>
    </cfRule>
  </conditionalFormatting>
  <conditionalFormatting sqref="F76">
    <cfRule type="expression" dxfId="41" priority="104">
      <formula>J76&gt;=1</formula>
    </cfRule>
  </conditionalFormatting>
  <conditionalFormatting sqref="G76">
    <cfRule type="expression" dxfId="40" priority="103">
      <formula>J76&gt;=1</formula>
    </cfRule>
  </conditionalFormatting>
  <conditionalFormatting sqref="F77">
    <cfRule type="expression" dxfId="39" priority="102">
      <formula>J77&gt;=1</formula>
    </cfRule>
  </conditionalFormatting>
  <conditionalFormatting sqref="G77">
    <cfRule type="expression" dxfId="38" priority="101">
      <formula>J77&gt;=1</formula>
    </cfRule>
  </conditionalFormatting>
  <conditionalFormatting sqref="F78">
    <cfRule type="expression" dxfId="37" priority="100">
      <formula>J78&gt;=1</formula>
    </cfRule>
  </conditionalFormatting>
  <conditionalFormatting sqref="G78">
    <cfRule type="expression" dxfId="36" priority="99">
      <formula>J78&gt;=1</formula>
    </cfRule>
  </conditionalFormatting>
  <conditionalFormatting sqref="F79">
    <cfRule type="expression" dxfId="35" priority="98">
      <formula>J79&gt;=1</formula>
    </cfRule>
  </conditionalFormatting>
  <conditionalFormatting sqref="G79">
    <cfRule type="expression" dxfId="34" priority="97">
      <formula>J79&gt;=1</formula>
    </cfRule>
  </conditionalFormatting>
  <conditionalFormatting sqref="F83:F84">
    <cfRule type="expression" dxfId="33" priority="94">
      <formula>J83&gt;=1</formula>
    </cfRule>
  </conditionalFormatting>
  <conditionalFormatting sqref="G83:G84">
    <cfRule type="expression" dxfId="32" priority="93">
      <formula>J83&gt;=1</formula>
    </cfRule>
  </conditionalFormatting>
  <conditionalFormatting sqref="F85">
    <cfRule type="expression" dxfId="31" priority="92">
      <formula>J85&gt;=1</formula>
    </cfRule>
  </conditionalFormatting>
  <conditionalFormatting sqref="G85">
    <cfRule type="expression" dxfId="30" priority="91">
      <formula>J85&gt;=1</formula>
    </cfRule>
  </conditionalFormatting>
  <conditionalFormatting sqref="F86">
    <cfRule type="expression" dxfId="29" priority="90">
      <formula>J86&gt;=1</formula>
    </cfRule>
  </conditionalFormatting>
  <conditionalFormatting sqref="G86">
    <cfRule type="expression" dxfId="28" priority="89">
      <formula>J86&gt;=1</formula>
    </cfRule>
  </conditionalFormatting>
  <conditionalFormatting sqref="F87">
    <cfRule type="expression" dxfId="27" priority="88">
      <formula>J87&gt;=1</formula>
    </cfRule>
  </conditionalFormatting>
  <conditionalFormatting sqref="G87">
    <cfRule type="expression" dxfId="26" priority="87">
      <formula>J87&gt;=1</formula>
    </cfRule>
  </conditionalFormatting>
  <conditionalFormatting sqref="F105:F106">
    <cfRule type="expression" dxfId="25" priority="82">
      <formula>J105&gt;=1</formula>
    </cfRule>
  </conditionalFormatting>
  <conditionalFormatting sqref="G105:G106">
    <cfRule type="expression" dxfId="24" priority="81">
      <formula>J105&gt;=1</formula>
    </cfRule>
  </conditionalFormatting>
  <conditionalFormatting sqref="E115">
    <cfRule type="notContainsBlanks" dxfId="23" priority="70">
      <formula>LEN(TRIM(E115))&gt;0</formula>
    </cfRule>
  </conditionalFormatting>
  <conditionalFormatting sqref="E116:E117">
    <cfRule type="notContainsBlanks" dxfId="22" priority="69">
      <formula>LEN(TRIM(E116))&gt;0</formula>
    </cfRule>
  </conditionalFormatting>
  <conditionalFormatting sqref="C11:G11">
    <cfRule type="notContainsBlanks" dxfId="21" priority="37">
      <formula>LEN(TRIM(C11))&gt;0</formula>
    </cfRule>
    <cfRule type="expression" dxfId="20" priority="46">
      <formula>J10=2</formula>
    </cfRule>
  </conditionalFormatting>
  <conditionalFormatting sqref="E90">
    <cfRule type="notContainsBlanks" dxfId="19" priority="45">
      <formula>LEN(TRIM(E90))&gt;0</formula>
    </cfRule>
  </conditionalFormatting>
  <conditionalFormatting sqref="C91">
    <cfRule type="notContainsBlanks" dxfId="18" priority="44">
      <formula>LEN(TRIM(C91))&gt;0</formula>
    </cfRule>
  </conditionalFormatting>
  <conditionalFormatting sqref="B101:G101">
    <cfRule type="notContainsBlanks" dxfId="17" priority="36">
      <formula>LEN(TRIM(B101))&gt;0</formula>
    </cfRule>
    <cfRule type="expression" dxfId="16" priority="41">
      <formula>J100=2</formula>
    </cfRule>
  </conditionalFormatting>
  <conditionalFormatting sqref="B118:G123">
    <cfRule type="expression" dxfId="15" priority="40">
      <formula>AND($E$116=0,$E$116&lt;&gt;"")</formula>
    </cfRule>
  </conditionalFormatting>
  <conditionalFormatting sqref="A110:G114">
    <cfRule type="expression" dxfId="14" priority="15">
      <formula>OR($J$105=1,$J$106=1)</formula>
    </cfRule>
  </conditionalFormatting>
  <conditionalFormatting sqref="E107:G107">
    <cfRule type="expression" dxfId="13" priority="6">
      <formula>$H$107="※未入力です"</formula>
    </cfRule>
    <cfRule type="expression" dxfId="12" priority="7">
      <formula>OR($J$106=2,$H$106="※未選択です")</formula>
    </cfRule>
  </conditionalFormatting>
  <conditionalFormatting sqref="F127:F128">
    <cfRule type="expression" dxfId="11" priority="5">
      <formula>J127&gt;=1</formula>
    </cfRule>
  </conditionalFormatting>
  <conditionalFormatting sqref="G127:G128">
    <cfRule type="expression" dxfId="10" priority="4">
      <formula>J127&gt;=1</formula>
    </cfRule>
  </conditionalFormatting>
  <conditionalFormatting sqref="E129:G129">
    <cfRule type="expression" dxfId="9" priority="2">
      <formula>$H$129="※未入力です"</formula>
    </cfRule>
    <cfRule type="expression" dxfId="8" priority="3">
      <formula>OR($J$128=2,$H$128="※未選択です")</formula>
    </cfRule>
  </conditionalFormatting>
  <conditionalFormatting sqref="A132:H136">
    <cfRule type="expression" dxfId="7" priority="1">
      <formula>OR($J$127=1,$J$128=1)</formula>
    </cfRule>
  </conditionalFormatting>
  <pageMargins left="0.7" right="0.7" top="0.75" bottom="0.75" header="0.3" footer="0.3"/>
  <pageSetup paperSize="9" scale="83" orientation="portrait" r:id="rId1"/>
  <headerFooter>
    <oddHeader xml:space="preserve">&amp;R
</oddHeader>
  </headerFooter>
  <rowBreaks count="2" manualBreakCount="2">
    <brk id="52" max="8" man="1"/>
    <brk id="10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xdr:col>
                    <xdr:colOff>28575</xdr:colOff>
                    <xdr:row>7</xdr:row>
                    <xdr:rowOff>9525</xdr:rowOff>
                  </from>
                  <to>
                    <xdr:col>5</xdr:col>
                    <xdr:colOff>276225</xdr:colOff>
                    <xdr:row>8</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6</xdr:col>
                    <xdr:colOff>47625</xdr:colOff>
                    <xdr:row>7</xdr:row>
                    <xdr:rowOff>9525</xdr:rowOff>
                  </from>
                  <to>
                    <xdr:col>6</xdr:col>
                    <xdr:colOff>361950</xdr:colOff>
                    <xdr:row>8</xdr:row>
                    <xdr:rowOff>0</xdr:rowOff>
                  </to>
                </anchor>
              </controlPr>
            </control>
          </mc:Choice>
        </mc:AlternateContent>
        <mc:AlternateContent xmlns:mc="http://schemas.openxmlformats.org/markup-compatibility/2006">
          <mc:Choice Requires="x14">
            <control shapeId="1031" r:id="rId6" name="Option Button 7">
              <controlPr defaultSize="0" autoFill="0" autoLine="0" autoPict="0">
                <anchor moveWithCells="1">
                  <from>
                    <xdr:col>5</xdr:col>
                    <xdr:colOff>28575</xdr:colOff>
                    <xdr:row>8</xdr:row>
                    <xdr:rowOff>9525</xdr:rowOff>
                  </from>
                  <to>
                    <xdr:col>5</xdr:col>
                    <xdr:colOff>276225</xdr:colOff>
                    <xdr:row>9</xdr:row>
                    <xdr:rowOff>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6</xdr:col>
                    <xdr:colOff>47625</xdr:colOff>
                    <xdr:row>8</xdr:row>
                    <xdr:rowOff>9525</xdr:rowOff>
                  </from>
                  <to>
                    <xdr:col>6</xdr:col>
                    <xdr:colOff>361950</xdr:colOff>
                    <xdr:row>9</xdr:row>
                    <xdr:rowOff>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5</xdr:col>
                    <xdr:colOff>0</xdr:colOff>
                    <xdr:row>6</xdr:row>
                    <xdr:rowOff>161925</xdr:rowOff>
                  </from>
                  <to>
                    <xdr:col>7</xdr:col>
                    <xdr:colOff>0</xdr:colOff>
                    <xdr:row>8</xdr:row>
                    <xdr:rowOff>19050</xdr:rowOff>
                  </to>
                </anchor>
              </controlPr>
            </control>
          </mc:Choice>
        </mc:AlternateContent>
        <mc:AlternateContent xmlns:mc="http://schemas.openxmlformats.org/markup-compatibility/2006">
          <mc:Choice Requires="x14">
            <control shapeId="1046" r:id="rId9" name="Option Button 22">
              <controlPr defaultSize="0" autoFill="0" autoLine="0" autoPict="0">
                <anchor moveWithCells="1">
                  <from>
                    <xdr:col>5</xdr:col>
                    <xdr:colOff>28575</xdr:colOff>
                    <xdr:row>9</xdr:row>
                    <xdr:rowOff>9525</xdr:rowOff>
                  </from>
                  <to>
                    <xdr:col>5</xdr:col>
                    <xdr:colOff>266700</xdr:colOff>
                    <xdr:row>10</xdr:row>
                    <xdr:rowOff>0</xdr:rowOff>
                  </to>
                </anchor>
              </controlPr>
            </control>
          </mc:Choice>
        </mc:AlternateContent>
        <mc:AlternateContent xmlns:mc="http://schemas.openxmlformats.org/markup-compatibility/2006">
          <mc:Choice Requires="x14">
            <control shapeId="1047" r:id="rId10" name="Option Button 23">
              <controlPr defaultSize="0" autoFill="0" autoLine="0" autoPict="0">
                <anchor moveWithCells="1">
                  <from>
                    <xdr:col>6</xdr:col>
                    <xdr:colOff>47625</xdr:colOff>
                    <xdr:row>9</xdr:row>
                    <xdr:rowOff>9525</xdr:rowOff>
                  </from>
                  <to>
                    <xdr:col>6</xdr:col>
                    <xdr:colOff>285750</xdr:colOff>
                    <xdr:row>10</xdr:row>
                    <xdr:rowOff>0</xdr:rowOff>
                  </to>
                </anchor>
              </controlPr>
            </control>
          </mc:Choice>
        </mc:AlternateContent>
        <mc:AlternateContent xmlns:mc="http://schemas.openxmlformats.org/markup-compatibility/2006">
          <mc:Choice Requires="x14">
            <control shapeId="1050" r:id="rId11" name="Option Button 26">
              <controlPr defaultSize="0" autoFill="0" autoLine="0" autoPict="0">
                <anchor moveWithCells="1">
                  <from>
                    <xdr:col>5</xdr:col>
                    <xdr:colOff>38100</xdr:colOff>
                    <xdr:row>16</xdr:row>
                    <xdr:rowOff>295275</xdr:rowOff>
                  </from>
                  <to>
                    <xdr:col>5</xdr:col>
                    <xdr:colOff>247650</xdr:colOff>
                    <xdr:row>17</xdr:row>
                    <xdr:rowOff>371475</xdr:rowOff>
                  </to>
                </anchor>
              </controlPr>
            </control>
          </mc:Choice>
        </mc:AlternateContent>
        <mc:AlternateContent xmlns:mc="http://schemas.openxmlformats.org/markup-compatibility/2006">
          <mc:Choice Requires="x14">
            <control shapeId="1051" r:id="rId12" name="Option Button 27">
              <controlPr defaultSize="0" autoFill="0" autoLine="0" autoPict="0">
                <anchor moveWithCells="1">
                  <from>
                    <xdr:col>5</xdr:col>
                    <xdr:colOff>38100</xdr:colOff>
                    <xdr:row>18</xdr:row>
                    <xdr:rowOff>9525</xdr:rowOff>
                  </from>
                  <to>
                    <xdr:col>5</xdr:col>
                    <xdr:colOff>266700</xdr:colOff>
                    <xdr:row>19</xdr:row>
                    <xdr:rowOff>0</xdr:rowOff>
                  </to>
                </anchor>
              </controlPr>
            </control>
          </mc:Choice>
        </mc:AlternateContent>
        <mc:AlternateContent xmlns:mc="http://schemas.openxmlformats.org/markup-compatibility/2006">
          <mc:Choice Requires="x14">
            <control shapeId="1052" r:id="rId13" name="Option Button 28">
              <controlPr defaultSize="0" autoFill="0" autoLine="0" autoPict="0">
                <anchor moveWithCells="1">
                  <from>
                    <xdr:col>6</xdr:col>
                    <xdr:colOff>38100</xdr:colOff>
                    <xdr:row>18</xdr:row>
                    <xdr:rowOff>9525</xdr:rowOff>
                  </from>
                  <to>
                    <xdr:col>6</xdr:col>
                    <xdr:colOff>266700</xdr:colOff>
                    <xdr:row>18</xdr:row>
                    <xdr:rowOff>180975</xdr:rowOff>
                  </to>
                </anchor>
              </controlPr>
            </control>
          </mc:Choice>
        </mc:AlternateContent>
        <mc:AlternateContent xmlns:mc="http://schemas.openxmlformats.org/markup-compatibility/2006">
          <mc:Choice Requires="x14">
            <control shapeId="1056" r:id="rId14" name="Option Button 32">
              <controlPr defaultSize="0" autoFill="0" autoLine="0" autoPict="0">
                <anchor moveWithCells="1">
                  <from>
                    <xdr:col>5</xdr:col>
                    <xdr:colOff>38100</xdr:colOff>
                    <xdr:row>20</xdr:row>
                    <xdr:rowOff>9525</xdr:rowOff>
                  </from>
                  <to>
                    <xdr:col>5</xdr:col>
                    <xdr:colOff>266700</xdr:colOff>
                    <xdr:row>20</xdr:row>
                    <xdr:rowOff>180975</xdr:rowOff>
                  </to>
                </anchor>
              </controlPr>
            </control>
          </mc:Choice>
        </mc:AlternateContent>
        <mc:AlternateContent xmlns:mc="http://schemas.openxmlformats.org/markup-compatibility/2006">
          <mc:Choice Requires="x14">
            <control shapeId="1057" r:id="rId15" name="Option Button 33">
              <controlPr defaultSize="0" autoFill="0" autoLine="0" autoPict="0">
                <anchor moveWithCells="1">
                  <from>
                    <xdr:col>6</xdr:col>
                    <xdr:colOff>38100</xdr:colOff>
                    <xdr:row>20</xdr:row>
                    <xdr:rowOff>9525</xdr:rowOff>
                  </from>
                  <to>
                    <xdr:col>6</xdr:col>
                    <xdr:colOff>266700</xdr:colOff>
                    <xdr:row>20</xdr:row>
                    <xdr:rowOff>180975</xdr:rowOff>
                  </to>
                </anchor>
              </controlPr>
            </control>
          </mc:Choice>
        </mc:AlternateContent>
        <mc:AlternateContent xmlns:mc="http://schemas.openxmlformats.org/markup-compatibility/2006">
          <mc:Choice Requires="x14">
            <control shapeId="1060" r:id="rId16" name="Option Button 36">
              <controlPr defaultSize="0" autoFill="0" autoLine="0" autoPict="0">
                <anchor moveWithCells="1">
                  <from>
                    <xdr:col>5</xdr:col>
                    <xdr:colOff>28575</xdr:colOff>
                    <xdr:row>19</xdr:row>
                    <xdr:rowOff>9525</xdr:rowOff>
                  </from>
                  <to>
                    <xdr:col>5</xdr:col>
                    <xdr:colOff>266700</xdr:colOff>
                    <xdr:row>20</xdr:row>
                    <xdr:rowOff>0</xdr:rowOff>
                  </to>
                </anchor>
              </controlPr>
            </control>
          </mc:Choice>
        </mc:AlternateContent>
        <mc:AlternateContent xmlns:mc="http://schemas.openxmlformats.org/markup-compatibility/2006">
          <mc:Choice Requires="x14">
            <control shapeId="1061" r:id="rId17" name="Option Button 37">
              <controlPr defaultSize="0" autoFill="0" autoLine="0" autoPict="0">
                <anchor moveWithCells="1">
                  <from>
                    <xdr:col>6</xdr:col>
                    <xdr:colOff>38100</xdr:colOff>
                    <xdr:row>19</xdr:row>
                    <xdr:rowOff>9525</xdr:rowOff>
                  </from>
                  <to>
                    <xdr:col>6</xdr:col>
                    <xdr:colOff>276225</xdr:colOff>
                    <xdr:row>20</xdr:row>
                    <xdr:rowOff>0</xdr:rowOff>
                  </to>
                </anchor>
              </controlPr>
            </control>
          </mc:Choice>
        </mc:AlternateContent>
        <mc:AlternateContent xmlns:mc="http://schemas.openxmlformats.org/markup-compatibility/2006">
          <mc:Choice Requires="x14">
            <control shapeId="1064" r:id="rId18" name="Option Button 40">
              <controlPr defaultSize="0" autoFill="0" autoLine="0" autoPict="0">
                <anchor moveWithCells="1">
                  <from>
                    <xdr:col>5</xdr:col>
                    <xdr:colOff>28575</xdr:colOff>
                    <xdr:row>21</xdr:row>
                    <xdr:rowOff>47625</xdr:rowOff>
                  </from>
                  <to>
                    <xdr:col>5</xdr:col>
                    <xdr:colOff>266700</xdr:colOff>
                    <xdr:row>21</xdr:row>
                    <xdr:rowOff>419100</xdr:rowOff>
                  </to>
                </anchor>
              </controlPr>
            </control>
          </mc:Choice>
        </mc:AlternateContent>
        <mc:AlternateContent xmlns:mc="http://schemas.openxmlformats.org/markup-compatibility/2006">
          <mc:Choice Requires="x14">
            <control shapeId="1065" r:id="rId19" name="Option Button 41">
              <controlPr defaultSize="0" autoFill="0" autoLine="0" autoPict="0">
                <anchor moveWithCells="1">
                  <from>
                    <xdr:col>6</xdr:col>
                    <xdr:colOff>38100</xdr:colOff>
                    <xdr:row>21</xdr:row>
                    <xdr:rowOff>28575</xdr:rowOff>
                  </from>
                  <to>
                    <xdr:col>6</xdr:col>
                    <xdr:colOff>276225</xdr:colOff>
                    <xdr:row>21</xdr:row>
                    <xdr:rowOff>409575</xdr:rowOff>
                  </to>
                </anchor>
              </controlPr>
            </control>
          </mc:Choice>
        </mc:AlternateContent>
        <mc:AlternateContent xmlns:mc="http://schemas.openxmlformats.org/markup-compatibility/2006">
          <mc:Choice Requires="x14">
            <control shapeId="1068" r:id="rId20" name="Option Button 44">
              <controlPr defaultSize="0" autoFill="0" autoLine="0" autoPict="0">
                <anchor moveWithCells="1">
                  <from>
                    <xdr:col>5</xdr:col>
                    <xdr:colOff>28575</xdr:colOff>
                    <xdr:row>29</xdr:row>
                    <xdr:rowOff>9525</xdr:rowOff>
                  </from>
                  <to>
                    <xdr:col>5</xdr:col>
                    <xdr:colOff>266700</xdr:colOff>
                    <xdr:row>30</xdr:row>
                    <xdr:rowOff>0</xdr:rowOff>
                  </to>
                </anchor>
              </controlPr>
            </control>
          </mc:Choice>
        </mc:AlternateContent>
        <mc:AlternateContent xmlns:mc="http://schemas.openxmlformats.org/markup-compatibility/2006">
          <mc:Choice Requires="x14">
            <control shapeId="1069" r:id="rId21" name="Option Button 45">
              <controlPr defaultSize="0" autoFill="0" autoLine="0" autoPict="0">
                <anchor moveWithCells="1">
                  <from>
                    <xdr:col>6</xdr:col>
                    <xdr:colOff>38100</xdr:colOff>
                    <xdr:row>29</xdr:row>
                    <xdr:rowOff>9525</xdr:rowOff>
                  </from>
                  <to>
                    <xdr:col>6</xdr:col>
                    <xdr:colOff>276225</xdr:colOff>
                    <xdr:row>30</xdr:row>
                    <xdr:rowOff>0</xdr:rowOff>
                  </to>
                </anchor>
              </controlPr>
            </control>
          </mc:Choice>
        </mc:AlternateContent>
        <mc:AlternateContent xmlns:mc="http://schemas.openxmlformats.org/markup-compatibility/2006">
          <mc:Choice Requires="x14">
            <control shapeId="1083" r:id="rId22" name="Option Button 59">
              <controlPr defaultSize="0" autoFill="0" autoLine="0" autoPict="0">
                <anchor moveWithCells="1">
                  <from>
                    <xdr:col>5</xdr:col>
                    <xdr:colOff>38100</xdr:colOff>
                    <xdr:row>28</xdr:row>
                    <xdr:rowOff>9525</xdr:rowOff>
                  </from>
                  <to>
                    <xdr:col>5</xdr:col>
                    <xdr:colOff>266700</xdr:colOff>
                    <xdr:row>28</xdr:row>
                    <xdr:rowOff>180975</xdr:rowOff>
                  </to>
                </anchor>
              </controlPr>
            </control>
          </mc:Choice>
        </mc:AlternateContent>
        <mc:AlternateContent xmlns:mc="http://schemas.openxmlformats.org/markup-compatibility/2006">
          <mc:Choice Requires="x14">
            <control shapeId="1084" r:id="rId23" name="Option Button 60">
              <controlPr defaultSize="0" autoFill="0" autoLine="0" autoPict="0">
                <anchor moveWithCells="1">
                  <from>
                    <xdr:col>6</xdr:col>
                    <xdr:colOff>38100</xdr:colOff>
                    <xdr:row>28</xdr:row>
                    <xdr:rowOff>9525</xdr:rowOff>
                  </from>
                  <to>
                    <xdr:col>6</xdr:col>
                    <xdr:colOff>266700</xdr:colOff>
                    <xdr:row>28</xdr:row>
                    <xdr:rowOff>180975</xdr:rowOff>
                  </to>
                </anchor>
              </controlPr>
            </control>
          </mc:Choice>
        </mc:AlternateContent>
        <mc:AlternateContent xmlns:mc="http://schemas.openxmlformats.org/markup-compatibility/2006">
          <mc:Choice Requires="x14">
            <control shapeId="1104" r:id="rId24" name="Option Button 80">
              <controlPr defaultSize="0" autoFill="0" autoLine="0" autoPict="0">
                <anchor moveWithCells="1">
                  <from>
                    <xdr:col>5</xdr:col>
                    <xdr:colOff>38100</xdr:colOff>
                    <xdr:row>94</xdr:row>
                    <xdr:rowOff>9525</xdr:rowOff>
                  </from>
                  <to>
                    <xdr:col>5</xdr:col>
                    <xdr:colOff>266700</xdr:colOff>
                    <xdr:row>94</xdr:row>
                    <xdr:rowOff>180975</xdr:rowOff>
                  </to>
                </anchor>
              </controlPr>
            </control>
          </mc:Choice>
        </mc:AlternateContent>
        <mc:AlternateContent xmlns:mc="http://schemas.openxmlformats.org/markup-compatibility/2006">
          <mc:Choice Requires="x14">
            <control shapeId="1105" r:id="rId25" name="Option Button 81">
              <controlPr defaultSize="0" autoFill="0" autoLine="0" autoPict="0">
                <anchor moveWithCells="1">
                  <from>
                    <xdr:col>6</xdr:col>
                    <xdr:colOff>38100</xdr:colOff>
                    <xdr:row>94</xdr:row>
                    <xdr:rowOff>9525</xdr:rowOff>
                  </from>
                  <to>
                    <xdr:col>6</xdr:col>
                    <xdr:colOff>266700</xdr:colOff>
                    <xdr:row>94</xdr:row>
                    <xdr:rowOff>180975</xdr:rowOff>
                  </to>
                </anchor>
              </controlPr>
            </control>
          </mc:Choice>
        </mc:AlternateContent>
        <mc:AlternateContent xmlns:mc="http://schemas.openxmlformats.org/markup-compatibility/2006">
          <mc:Choice Requires="x14">
            <control shapeId="1117" r:id="rId26" name="Option Button 93">
              <controlPr defaultSize="0" autoFill="0" autoLine="0" autoPict="0">
                <anchor moveWithCells="1">
                  <from>
                    <xdr:col>5</xdr:col>
                    <xdr:colOff>38100</xdr:colOff>
                    <xdr:row>95</xdr:row>
                    <xdr:rowOff>9525</xdr:rowOff>
                  </from>
                  <to>
                    <xdr:col>5</xdr:col>
                    <xdr:colOff>266700</xdr:colOff>
                    <xdr:row>95</xdr:row>
                    <xdr:rowOff>180975</xdr:rowOff>
                  </to>
                </anchor>
              </controlPr>
            </control>
          </mc:Choice>
        </mc:AlternateContent>
        <mc:AlternateContent xmlns:mc="http://schemas.openxmlformats.org/markup-compatibility/2006">
          <mc:Choice Requires="x14">
            <control shapeId="1118" r:id="rId27" name="Option Button 94">
              <controlPr defaultSize="0" autoFill="0" autoLine="0" autoPict="0">
                <anchor moveWithCells="1">
                  <from>
                    <xdr:col>6</xdr:col>
                    <xdr:colOff>38100</xdr:colOff>
                    <xdr:row>95</xdr:row>
                    <xdr:rowOff>9525</xdr:rowOff>
                  </from>
                  <to>
                    <xdr:col>6</xdr:col>
                    <xdr:colOff>266700</xdr:colOff>
                    <xdr:row>95</xdr:row>
                    <xdr:rowOff>180975</xdr:rowOff>
                  </to>
                </anchor>
              </controlPr>
            </control>
          </mc:Choice>
        </mc:AlternateContent>
        <mc:AlternateContent xmlns:mc="http://schemas.openxmlformats.org/markup-compatibility/2006">
          <mc:Choice Requires="x14">
            <control shapeId="1119" r:id="rId28" name="Option Button 95">
              <controlPr defaultSize="0" autoFill="0" autoLine="0" autoPict="0">
                <anchor moveWithCells="1">
                  <from>
                    <xdr:col>5</xdr:col>
                    <xdr:colOff>38100</xdr:colOff>
                    <xdr:row>96</xdr:row>
                    <xdr:rowOff>9525</xdr:rowOff>
                  </from>
                  <to>
                    <xdr:col>5</xdr:col>
                    <xdr:colOff>266700</xdr:colOff>
                    <xdr:row>96</xdr:row>
                    <xdr:rowOff>180975</xdr:rowOff>
                  </to>
                </anchor>
              </controlPr>
            </control>
          </mc:Choice>
        </mc:AlternateContent>
        <mc:AlternateContent xmlns:mc="http://schemas.openxmlformats.org/markup-compatibility/2006">
          <mc:Choice Requires="x14">
            <control shapeId="1120" r:id="rId29" name="Option Button 96">
              <controlPr defaultSize="0" autoFill="0" autoLine="0" autoPict="0">
                <anchor moveWithCells="1">
                  <from>
                    <xdr:col>6</xdr:col>
                    <xdr:colOff>38100</xdr:colOff>
                    <xdr:row>96</xdr:row>
                    <xdr:rowOff>9525</xdr:rowOff>
                  </from>
                  <to>
                    <xdr:col>6</xdr:col>
                    <xdr:colOff>266700</xdr:colOff>
                    <xdr:row>96</xdr:row>
                    <xdr:rowOff>180975</xdr:rowOff>
                  </to>
                </anchor>
              </controlPr>
            </control>
          </mc:Choice>
        </mc:AlternateContent>
        <mc:AlternateContent xmlns:mc="http://schemas.openxmlformats.org/markup-compatibility/2006">
          <mc:Choice Requires="x14">
            <control shapeId="1121" r:id="rId30" name="Option Button 97">
              <controlPr defaultSize="0" autoFill="0" autoLine="0" autoPict="0">
                <anchor moveWithCells="1">
                  <from>
                    <xdr:col>5</xdr:col>
                    <xdr:colOff>38100</xdr:colOff>
                    <xdr:row>97</xdr:row>
                    <xdr:rowOff>66675</xdr:rowOff>
                  </from>
                  <to>
                    <xdr:col>5</xdr:col>
                    <xdr:colOff>276225</xdr:colOff>
                    <xdr:row>97</xdr:row>
                    <xdr:rowOff>333375</xdr:rowOff>
                  </to>
                </anchor>
              </controlPr>
            </control>
          </mc:Choice>
        </mc:AlternateContent>
        <mc:AlternateContent xmlns:mc="http://schemas.openxmlformats.org/markup-compatibility/2006">
          <mc:Choice Requires="x14">
            <control shapeId="1122" r:id="rId31" name="Option Button 98">
              <controlPr defaultSize="0" autoFill="0" autoLine="0" autoPict="0">
                <anchor moveWithCells="1">
                  <from>
                    <xdr:col>6</xdr:col>
                    <xdr:colOff>28575</xdr:colOff>
                    <xdr:row>97</xdr:row>
                    <xdr:rowOff>28575</xdr:rowOff>
                  </from>
                  <to>
                    <xdr:col>6</xdr:col>
                    <xdr:colOff>285750</xdr:colOff>
                    <xdr:row>97</xdr:row>
                    <xdr:rowOff>342900</xdr:rowOff>
                  </to>
                </anchor>
              </controlPr>
            </control>
          </mc:Choice>
        </mc:AlternateContent>
        <mc:AlternateContent xmlns:mc="http://schemas.openxmlformats.org/markup-compatibility/2006">
          <mc:Choice Requires="x14">
            <control shapeId="1123" r:id="rId32" name="Option Button 99">
              <controlPr defaultSize="0" autoFill="0" autoLine="0" autoPict="0">
                <anchor moveWithCells="1">
                  <from>
                    <xdr:col>5</xdr:col>
                    <xdr:colOff>38100</xdr:colOff>
                    <xdr:row>98</xdr:row>
                    <xdr:rowOff>9525</xdr:rowOff>
                  </from>
                  <to>
                    <xdr:col>5</xdr:col>
                    <xdr:colOff>266700</xdr:colOff>
                    <xdr:row>98</xdr:row>
                    <xdr:rowOff>180975</xdr:rowOff>
                  </to>
                </anchor>
              </controlPr>
            </control>
          </mc:Choice>
        </mc:AlternateContent>
        <mc:AlternateContent xmlns:mc="http://schemas.openxmlformats.org/markup-compatibility/2006">
          <mc:Choice Requires="x14">
            <control shapeId="1124" r:id="rId33" name="Option Button 100">
              <controlPr defaultSize="0" autoFill="0" autoLine="0" autoPict="0">
                <anchor moveWithCells="1">
                  <from>
                    <xdr:col>6</xdr:col>
                    <xdr:colOff>38100</xdr:colOff>
                    <xdr:row>98</xdr:row>
                    <xdr:rowOff>9525</xdr:rowOff>
                  </from>
                  <to>
                    <xdr:col>6</xdr:col>
                    <xdr:colOff>266700</xdr:colOff>
                    <xdr:row>98</xdr:row>
                    <xdr:rowOff>180975</xdr:rowOff>
                  </to>
                </anchor>
              </controlPr>
            </control>
          </mc:Choice>
        </mc:AlternateContent>
        <mc:AlternateContent xmlns:mc="http://schemas.openxmlformats.org/markup-compatibility/2006">
          <mc:Choice Requires="x14">
            <control shapeId="1125" r:id="rId34" name="Option Button 101">
              <controlPr defaultSize="0" autoFill="0" autoLine="0" autoPict="0">
                <anchor moveWithCells="1">
                  <from>
                    <xdr:col>5</xdr:col>
                    <xdr:colOff>38100</xdr:colOff>
                    <xdr:row>99</xdr:row>
                    <xdr:rowOff>9525</xdr:rowOff>
                  </from>
                  <to>
                    <xdr:col>5</xdr:col>
                    <xdr:colOff>266700</xdr:colOff>
                    <xdr:row>99</xdr:row>
                    <xdr:rowOff>180975</xdr:rowOff>
                  </to>
                </anchor>
              </controlPr>
            </control>
          </mc:Choice>
        </mc:AlternateContent>
        <mc:AlternateContent xmlns:mc="http://schemas.openxmlformats.org/markup-compatibility/2006">
          <mc:Choice Requires="x14">
            <control shapeId="1126" r:id="rId35" name="Option Button 102">
              <controlPr defaultSize="0" autoFill="0" autoLine="0" autoPict="0">
                <anchor moveWithCells="1">
                  <from>
                    <xdr:col>6</xdr:col>
                    <xdr:colOff>38100</xdr:colOff>
                    <xdr:row>99</xdr:row>
                    <xdr:rowOff>9525</xdr:rowOff>
                  </from>
                  <to>
                    <xdr:col>6</xdr:col>
                    <xdr:colOff>266700</xdr:colOff>
                    <xdr:row>99</xdr:row>
                    <xdr:rowOff>180975</xdr:rowOff>
                  </to>
                </anchor>
              </controlPr>
            </control>
          </mc:Choice>
        </mc:AlternateContent>
        <mc:AlternateContent xmlns:mc="http://schemas.openxmlformats.org/markup-compatibility/2006">
          <mc:Choice Requires="x14">
            <control shapeId="1155" r:id="rId36" name="Option Button 131">
              <controlPr defaultSize="0" autoFill="0" autoLine="0" autoPict="0">
                <anchor moveWithCells="1">
                  <from>
                    <xdr:col>5</xdr:col>
                    <xdr:colOff>28575</xdr:colOff>
                    <xdr:row>30</xdr:row>
                    <xdr:rowOff>9525</xdr:rowOff>
                  </from>
                  <to>
                    <xdr:col>5</xdr:col>
                    <xdr:colOff>266700</xdr:colOff>
                    <xdr:row>31</xdr:row>
                    <xdr:rowOff>0</xdr:rowOff>
                  </to>
                </anchor>
              </controlPr>
            </control>
          </mc:Choice>
        </mc:AlternateContent>
        <mc:AlternateContent xmlns:mc="http://schemas.openxmlformats.org/markup-compatibility/2006">
          <mc:Choice Requires="x14">
            <control shapeId="1156" r:id="rId37" name="Option Button 132">
              <controlPr defaultSize="0" autoFill="0" autoLine="0" autoPict="0">
                <anchor moveWithCells="1">
                  <from>
                    <xdr:col>6</xdr:col>
                    <xdr:colOff>38100</xdr:colOff>
                    <xdr:row>30</xdr:row>
                    <xdr:rowOff>9525</xdr:rowOff>
                  </from>
                  <to>
                    <xdr:col>6</xdr:col>
                    <xdr:colOff>276225</xdr:colOff>
                    <xdr:row>31</xdr:row>
                    <xdr:rowOff>0</xdr:rowOff>
                  </to>
                </anchor>
              </controlPr>
            </control>
          </mc:Choice>
        </mc:AlternateContent>
        <mc:AlternateContent xmlns:mc="http://schemas.openxmlformats.org/markup-compatibility/2006">
          <mc:Choice Requires="x14">
            <control shapeId="1159" r:id="rId38" name="Option Button 135">
              <controlPr defaultSize="0" autoFill="0" autoLine="0" autoPict="0">
                <anchor moveWithCells="1">
                  <from>
                    <xdr:col>5</xdr:col>
                    <xdr:colOff>28575</xdr:colOff>
                    <xdr:row>31</xdr:row>
                    <xdr:rowOff>9525</xdr:rowOff>
                  </from>
                  <to>
                    <xdr:col>5</xdr:col>
                    <xdr:colOff>266700</xdr:colOff>
                    <xdr:row>32</xdr:row>
                    <xdr:rowOff>0</xdr:rowOff>
                  </to>
                </anchor>
              </controlPr>
            </control>
          </mc:Choice>
        </mc:AlternateContent>
        <mc:AlternateContent xmlns:mc="http://schemas.openxmlformats.org/markup-compatibility/2006">
          <mc:Choice Requires="x14">
            <control shapeId="1160" r:id="rId39" name="Option Button 136">
              <controlPr defaultSize="0" autoFill="0" autoLine="0" autoPict="0">
                <anchor moveWithCells="1">
                  <from>
                    <xdr:col>6</xdr:col>
                    <xdr:colOff>38100</xdr:colOff>
                    <xdr:row>31</xdr:row>
                    <xdr:rowOff>9525</xdr:rowOff>
                  </from>
                  <to>
                    <xdr:col>6</xdr:col>
                    <xdr:colOff>276225</xdr:colOff>
                    <xdr:row>32</xdr:row>
                    <xdr:rowOff>0</xdr:rowOff>
                  </to>
                </anchor>
              </controlPr>
            </control>
          </mc:Choice>
        </mc:AlternateContent>
        <mc:AlternateContent xmlns:mc="http://schemas.openxmlformats.org/markup-compatibility/2006">
          <mc:Choice Requires="x14">
            <control shapeId="1163" r:id="rId40" name="Option Button 139">
              <controlPr defaultSize="0" autoFill="0" autoLine="0" autoPict="0">
                <anchor moveWithCells="1">
                  <from>
                    <xdr:col>5</xdr:col>
                    <xdr:colOff>28575</xdr:colOff>
                    <xdr:row>32</xdr:row>
                    <xdr:rowOff>9525</xdr:rowOff>
                  </from>
                  <to>
                    <xdr:col>5</xdr:col>
                    <xdr:colOff>266700</xdr:colOff>
                    <xdr:row>33</xdr:row>
                    <xdr:rowOff>0</xdr:rowOff>
                  </to>
                </anchor>
              </controlPr>
            </control>
          </mc:Choice>
        </mc:AlternateContent>
        <mc:AlternateContent xmlns:mc="http://schemas.openxmlformats.org/markup-compatibility/2006">
          <mc:Choice Requires="x14">
            <control shapeId="1164" r:id="rId41" name="Option Button 140">
              <controlPr defaultSize="0" autoFill="0" autoLine="0" autoPict="0">
                <anchor moveWithCells="1">
                  <from>
                    <xdr:col>6</xdr:col>
                    <xdr:colOff>38100</xdr:colOff>
                    <xdr:row>32</xdr:row>
                    <xdr:rowOff>9525</xdr:rowOff>
                  </from>
                  <to>
                    <xdr:col>6</xdr:col>
                    <xdr:colOff>276225</xdr:colOff>
                    <xdr:row>33</xdr:row>
                    <xdr:rowOff>0</xdr:rowOff>
                  </to>
                </anchor>
              </controlPr>
            </control>
          </mc:Choice>
        </mc:AlternateContent>
        <mc:AlternateContent xmlns:mc="http://schemas.openxmlformats.org/markup-compatibility/2006">
          <mc:Choice Requires="x14">
            <control shapeId="1169" r:id="rId42" name="Option Button 145">
              <controlPr defaultSize="0" autoFill="0" autoLine="0" autoPict="0">
                <anchor moveWithCells="1">
                  <from>
                    <xdr:col>5</xdr:col>
                    <xdr:colOff>28575</xdr:colOff>
                    <xdr:row>33</xdr:row>
                    <xdr:rowOff>9525</xdr:rowOff>
                  </from>
                  <to>
                    <xdr:col>5</xdr:col>
                    <xdr:colOff>266700</xdr:colOff>
                    <xdr:row>34</xdr:row>
                    <xdr:rowOff>0</xdr:rowOff>
                  </to>
                </anchor>
              </controlPr>
            </control>
          </mc:Choice>
        </mc:AlternateContent>
        <mc:AlternateContent xmlns:mc="http://schemas.openxmlformats.org/markup-compatibility/2006">
          <mc:Choice Requires="x14">
            <control shapeId="1170" r:id="rId43" name="Option Button 146">
              <controlPr defaultSize="0" autoFill="0" autoLine="0" autoPict="0">
                <anchor moveWithCells="1">
                  <from>
                    <xdr:col>6</xdr:col>
                    <xdr:colOff>38100</xdr:colOff>
                    <xdr:row>33</xdr:row>
                    <xdr:rowOff>9525</xdr:rowOff>
                  </from>
                  <to>
                    <xdr:col>6</xdr:col>
                    <xdr:colOff>276225</xdr:colOff>
                    <xdr:row>34</xdr:row>
                    <xdr:rowOff>0</xdr:rowOff>
                  </to>
                </anchor>
              </controlPr>
            </control>
          </mc:Choice>
        </mc:AlternateContent>
        <mc:AlternateContent xmlns:mc="http://schemas.openxmlformats.org/markup-compatibility/2006">
          <mc:Choice Requires="x14">
            <control shapeId="1175" r:id="rId44" name="Option Button 151">
              <controlPr defaultSize="0" autoFill="0" autoLine="0" autoPict="0">
                <anchor moveWithCells="1">
                  <from>
                    <xdr:col>5</xdr:col>
                    <xdr:colOff>28575</xdr:colOff>
                    <xdr:row>34</xdr:row>
                    <xdr:rowOff>9525</xdr:rowOff>
                  </from>
                  <to>
                    <xdr:col>5</xdr:col>
                    <xdr:colOff>266700</xdr:colOff>
                    <xdr:row>35</xdr:row>
                    <xdr:rowOff>0</xdr:rowOff>
                  </to>
                </anchor>
              </controlPr>
            </control>
          </mc:Choice>
        </mc:AlternateContent>
        <mc:AlternateContent xmlns:mc="http://schemas.openxmlformats.org/markup-compatibility/2006">
          <mc:Choice Requires="x14">
            <control shapeId="1176" r:id="rId45" name="Option Button 152">
              <controlPr defaultSize="0" autoFill="0" autoLine="0" autoPict="0">
                <anchor moveWithCells="1">
                  <from>
                    <xdr:col>6</xdr:col>
                    <xdr:colOff>38100</xdr:colOff>
                    <xdr:row>34</xdr:row>
                    <xdr:rowOff>9525</xdr:rowOff>
                  </from>
                  <to>
                    <xdr:col>6</xdr:col>
                    <xdr:colOff>276225</xdr:colOff>
                    <xdr:row>35</xdr:row>
                    <xdr:rowOff>0</xdr:rowOff>
                  </to>
                </anchor>
              </controlPr>
            </control>
          </mc:Choice>
        </mc:AlternateContent>
        <mc:AlternateContent xmlns:mc="http://schemas.openxmlformats.org/markup-compatibility/2006">
          <mc:Choice Requires="x14">
            <control shapeId="1213" r:id="rId46" name="Option Button 189">
              <controlPr defaultSize="0" autoFill="0" autoLine="0" autoPict="0">
                <anchor moveWithCells="1">
                  <from>
                    <xdr:col>5</xdr:col>
                    <xdr:colOff>28575</xdr:colOff>
                    <xdr:row>39</xdr:row>
                    <xdr:rowOff>9525</xdr:rowOff>
                  </from>
                  <to>
                    <xdr:col>5</xdr:col>
                    <xdr:colOff>266700</xdr:colOff>
                    <xdr:row>40</xdr:row>
                    <xdr:rowOff>0</xdr:rowOff>
                  </to>
                </anchor>
              </controlPr>
            </control>
          </mc:Choice>
        </mc:AlternateContent>
        <mc:AlternateContent xmlns:mc="http://schemas.openxmlformats.org/markup-compatibility/2006">
          <mc:Choice Requires="x14">
            <control shapeId="1214" r:id="rId47" name="Option Button 190">
              <controlPr defaultSize="0" autoFill="0" autoLine="0" autoPict="0">
                <anchor moveWithCells="1">
                  <from>
                    <xdr:col>6</xdr:col>
                    <xdr:colOff>38100</xdr:colOff>
                    <xdr:row>39</xdr:row>
                    <xdr:rowOff>9525</xdr:rowOff>
                  </from>
                  <to>
                    <xdr:col>6</xdr:col>
                    <xdr:colOff>276225</xdr:colOff>
                    <xdr:row>40</xdr:row>
                    <xdr:rowOff>0</xdr:rowOff>
                  </to>
                </anchor>
              </controlPr>
            </control>
          </mc:Choice>
        </mc:AlternateContent>
        <mc:AlternateContent xmlns:mc="http://schemas.openxmlformats.org/markup-compatibility/2006">
          <mc:Choice Requires="x14">
            <control shapeId="1216" r:id="rId48" name="Option Button 192">
              <controlPr defaultSize="0" autoFill="0" autoLine="0" autoPict="0">
                <anchor moveWithCells="1">
                  <from>
                    <xdr:col>5</xdr:col>
                    <xdr:colOff>38100</xdr:colOff>
                    <xdr:row>38</xdr:row>
                    <xdr:rowOff>9525</xdr:rowOff>
                  </from>
                  <to>
                    <xdr:col>5</xdr:col>
                    <xdr:colOff>266700</xdr:colOff>
                    <xdr:row>38</xdr:row>
                    <xdr:rowOff>180975</xdr:rowOff>
                  </to>
                </anchor>
              </controlPr>
            </control>
          </mc:Choice>
        </mc:AlternateContent>
        <mc:AlternateContent xmlns:mc="http://schemas.openxmlformats.org/markup-compatibility/2006">
          <mc:Choice Requires="x14">
            <control shapeId="1217" r:id="rId49" name="Option Button 193">
              <controlPr defaultSize="0" autoFill="0" autoLine="0" autoPict="0">
                <anchor moveWithCells="1">
                  <from>
                    <xdr:col>6</xdr:col>
                    <xdr:colOff>38100</xdr:colOff>
                    <xdr:row>38</xdr:row>
                    <xdr:rowOff>9525</xdr:rowOff>
                  </from>
                  <to>
                    <xdr:col>6</xdr:col>
                    <xdr:colOff>266700</xdr:colOff>
                    <xdr:row>38</xdr:row>
                    <xdr:rowOff>180975</xdr:rowOff>
                  </to>
                </anchor>
              </controlPr>
            </control>
          </mc:Choice>
        </mc:AlternateContent>
        <mc:AlternateContent xmlns:mc="http://schemas.openxmlformats.org/markup-compatibility/2006">
          <mc:Choice Requires="x14">
            <control shapeId="1220" r:id="rId50" name="Option Button 196">
              <controlPr defaultSize="0" autoFill="0" autoLine="0" autoPict="0">
                <anchor moveWithCells="1">
                  <from>
                    <xdr:col>5</xdr:col>
                    <xdr:colOff>28575</xdr:colOff>
                    <xdr:row>40</xdr:row>
                    <xdr:rowOff>9525</xdr:rowOff>
                  </from>
                  <to>
                    <xdr:col>5</xdr:col>
                    <xdr:colOff>266700</xdr:colOff>
                    <xdr:row>41</xdr:row>
                    <xdr:rowOff>0</xdr:rowOff>
                  </to>
                </anchor>
              </controlPr>
            </control>
          </mc:Choice>
        </mc:AlternateContent>
        <mc:AlternateContent xmlns:mc="http://schemas.openxmlformats.org/markup-compatibility/2006">
          <mc:Choice Requires="x14">
            <control shapeId="1221" r:id="rId51" name="Option Button 197">
              <controlPr defaultSize="0" autoFill="0" autoLine="0" autoPict="0">
                <anchor moveWithCells="1">
                  <from>
                    <xdr:col>6</xdr:col>
                    <xdr:colOff>38100</xdr:colOff>
                    <xdr:row>40</xdr:row>
                    <xdr:rowOff>9525</xdr:rowOff>
                  </from>
                  <to>
                    <xdr:col>6</xdr:col>
                    <xdr:colOff>276225</xdr:colOff>
                    <xdr:row>41</xdr:row>
                    <xdr:rowOff>0</xdr:rowOff>
                  </to>
                </anchor>
              </controlPr>
            </control>
          </mc:Choice>
        </mc:AlternateContent>
        <mc:AlternateContent xmlns:mc="http://schemas.openxmlformats.org/markup-compatibility/2006">
          <mc:Choice Requires="x14">
            <control shapeId="1224" r:id="rId52" name="Option Button 200">
              <controlPr defaultSize="0" autoFill="0" autoLine="0" autoPict="0">
                <anchor moveWithCells="1">
                  <from>
                    <xdr:col>5</xdr:col>
                    <xdr:colOff>28575</xdr:colOff>
                    <xdr:row>41</xdr:row>
                    <xdr:rowOff>9525</xdr:rowOff>
                  </from>
                  <to>
                    <xdr:col>5</xdr:col>
                    <xdr:colOff>266700</xdr:colOff>
                    <xdr:row>42</xdr:row>
                    <xdr:rowOff>0</xdr:rowOff>
                  </to>
                </anchor>
              </controlPr>
            </control>
          </mc:Choice>
        </mc:AlternateContent>
        <mc:AlternateContent xmlns:mc="http://schemas.openxmlformats.org/markup-compatibility/2006">
          <mc:Choice Requires="x14">
            <control shapeId="1225" r:id="rId53" name="Option Button 201">
              <controlPr defaultSize="0" autoFill="0" autoLine="0" autoPict="0">
                <anchor moveWithCells="1">
                  <from>
                    <xdr:col>6</xdr:col>
                    <xdr:colOff>38100</xdr:colOff>
                    <xdr:row>41</xdr:row>
                    <xdr:rowOff>9525</xdr:rowOff>
                  </from>
                  <to>
                    <xdr:col>6</xdr:col>
                    <xdr:colOff>276225</xdr:colOff>
                    <xdr:row>42</xdr:row>
                    <xdr:rowOff>0</xdr:rowOff>
                  </to>
                </anchor>
              </controlPr>
            </control>
          </mc:Choice>
        </mc:AlternateContent>
        <mc:AlternateContent xmlns:mc="http://schemas.openxmlformats.org/markup-compatibility/2006">
          <mc:Choice Requires="x14">
            <control shapeId="1228" r:id="rId54" name="Option Button 204">
              <controlPr defaultSize="0" autoFill="0" autoLine="0" autoPict="0">
                <anchor moveWithCells="1">
                  <from>
                    <xdr:col>5</xdr:col>
                    <xdr:colOff>28575</xdr:colOff>
                    <xdr:row>42</xdr:row>
                    <xdr:rowOff>9525</xdr:rowOff>
                  </from>
                  <to>
                    <xdr:col>5</xdr:col>
                    <xdr:colOff>266700</xdr:colOff>
                    <xdr:row>43</xdr:row>
                    <xdr:rowOff>0</xdr:rowOff>
                  </to>
                </anchor>
              </controlPr>
            </control>
          </mc:Choice>
        </mc:AlternateContent>
        <mc:AlternateContent xmlns:mc="http://schemas.openxmlformats.org/markup-compatibility/2006">
          <mc:Choice Requires="x14">
            <control shapeId="1229" r:id="rId55" name="Option Button 205">
              <controlPr defaultSize="0" autoFill="0" autoLine="0" autoPict="0">
                <anchor moveWithCells="1">
                  <from>
                    <xdr:col>6</xdr:col>
                    <xdr:colOff>38100</xdr:colOff>
                    <xdr:row>42</xdr:row>
                    <xdr:rowOff>9525</xdr:rowOff>
                  </from>
                  <to>
                    <xdr:col>6</xdr:col>
                    <xdr:colOff>276225</xdr:colOff>
                    <xdr:row>43</xdr:row>
                    <xdr:rowOff>0</xdr:rowOff>
                  </to>
                </anchor>
              </controlPr>
            </control>
          </mc:Choice>
        </mc:AlternateContent>
        <mc:AlternateContent xmlns:mc="http://schemas.openxmlformats.org/markup-compatibility/2006">
          <mc:Choice Requires="x14">
            <control shapeId="1234" r:id="rId56" name="Option Button 210">
              <controlPr defaultSize="0" autoFill="0" autoLine="0" autoPict="0">
                <anchor moveWithCells="1">
                  <from>
                    <xdr:col>5</xdr:col>
                    <xdr:colOff>28575</xdr:colOff>
                    <xdr:row>43</xdr:row>
                    <xdr:rowOff>9525</xdr:rowOff>
                  </from>
                  <to>
                    <xdr:col>5</xdr:col>
                    <xdr:colOff>266700</xdr:colOff>
                    <xdr:row>44</xdr:row>
                    <xdr:rowOff>0</xdr:rowOff>
                  </to>
                </anchor>
              </controlPr>
            </control>
          </mc:Choice>
        </mc:AlternateContent>
        <mc:AlternateContent xmlns:mc="http://schemas.openxmlformats.org/markup-compatibility/2006">
          <mc:Choice Requires="x14">
            <control shapeId="1235" r:id="rId57" name="Option Button 211">
              <controlPr defaultSize="0" autoFill="0" autoLine="0" autoPict="0">
                <anchor moveWithCells="1">
                  <from>
                    <xdr:col>6</xdr:col>
                    <xdr:colOff>38100</xdr:colOff>
                    <xdr:row>43</xdr:row>
                    <xdr:rowOff>9525</xdr:rowOff>
                  </from>
                  <to>
                    <xdr:col>6</xdr:col>
                    <xdr:colOff>276225</xdr:colOff>
                    <xdr:row>44</xdr:row>
                    <xdr:rowOff>0</xdr:rowOff>
                  </to>
                </anchor>
              </controlPr>
            </control>
          </mc:Choice>
        </mc:AlternateContent>
        <mc:AlternateContent xmlns:mc="http://schemas.openxmlformats.org/markup-compatibility/2006">
          <mc:Choice Requires="x14">
            <control shapeId="1238" r:id="rId58" name="Option Button 214">
              <controlPr defaultSize="0" autoFill="0" autoLine="0" autoPict="0">
                <anchor moveWithCells="1">
                  <from>
                    <xdr:col>5</xdr:col>
                    <xdr:colOff>28575</xdr:colOff>
                    <xdr:row>44</xdr:row>
                    <xdr:rowOff>9525</xdr:rowOff>
                  </from>
                  <to>
                    <xdr:col>5</xdr:col>
                    <xdr:colOff>266700</xdr:colOff>
                    <xdr:row>45</xdr:row>
                    <xdr:rowOff>0</xdr:rowOff>
                  </to>
                </anchor>
              </controlPr>
            </control>
          </mc:Choice>
        </mc:AlternateContent>
        <mc:AlternateContent xmlns:mc="http://schemas.openxmlformats.org/markup-compatibility/2006">
          <mc:Choice Requires="x14">
            <control shapeId="1239" r:id="rId59" name="Option Button 215">
              <controlPr defaultSize="0" autoFill="0" autoLine="0" autoPict="0">
                <anchor moveWithCells="1">
                  <from>
                    <xdr:col>6</xdr:col>
                    <xdr:colOff>38100</xdr:colOff>
                    <xdr:row>44</xdr:row>
                    <xdr:rowOff>9525</xdr:rowOff>
                  </from>
                  <to>
                    <xdr:col>6</xdr:col>
                    <xdr:colOff>276225</xdr:colOff>
                    <xdr:row>45</xdr:row>
                    <xdr:rowOff>0</xdr:rowOff>
                  </to>
                </anchor>
              </controlPr>
            </control>
          </mc:Choice>
        </mc:AlternateContent>
        <mc:AlternateContent xmlns:mc="http://schemas.openxmlformats.org/markup-compatibility/2006">
          <mc:Choice Requires="x14">
            <control shapeId="1240" r:id="rId60" name="Option Button 216">
              <controlPr defaultSize="0" autoFill="0" autoLine="0" autoPict="0">
                <anchor moveWithCells="1">
                  <from>
                    <xdr:col>5</xdr:col>
                    <xdr:colOff>28575</xdr:colOff>
                    <xdr:row>46</xdr:row>
                    <xdr:rowOff>9525</xdr:rowOff>
                  </from>
                  <to>
                    <xdr:col>5</xdr:col>
                    <xdr:colOff>266700</xdr:colOff>
                    <xdr:row>47</xdr:row>
                    <xdr:rowOff>0</xdr:rowOff>
                  </to>
                </anchor>
              </controlPr>
            </control>
          </mc:Choice>
        </mc:AlternateContent>
        <mc:AlternateContent xmlns:mc="http://schemas.openxmlformats.org/markup-compatibility/2006">
          <mc:Choice Requires="x14">
            <control shapeId="1241" r:id="rId61" name="Option Button 217">
              <controlPr defaultSize="0" autoFill="0" autoLine="0" autoPict="0">
                <anchor moveWithCells="1">
                  <from>
                    <xdr:col>6</xdr:col>
                    <xdr:colOff>38100</xdr:colOff>
                    <xdr:row>46</xdr:row>
                    <xdr:rowOff>9525</xdr:rowOff>
                  </from>
                  <to>
                    <xdr:col>6</xdr:col>
                    <xdr:colOff>276225</xdr:colOff>
                    <xdr:row>47</xdr:row>
                    <xdr:rowOff>0</xdr:rowOff>
                  </to>
                </anchor>
              </controlPr>
            </control>
          </mc:Choice>
        </mc:AlternateContent>
        <mc:AlternateContent xmlns:mc="http://schemas.openxmlformats.org/markup-compatibility/2006">
          <mc:Choice Requires="x14">
            <control shapeId="1243" r:id="rId62" name="Option Button 219">
              <controlPr defaultSize="0" autoFill="0" autoLine="0" autoPict="0">
                <anchor moveWithCells="1">
                  <from>
                    <xdr:col>5</xdr:col>
                    <xdr:colOff>38100</xdr:colOff>
                    <xdr:row>45</xdr:row>
                    <xdr:rowOff>9525</xdr:rowOff>
                  </from>
                  <to>
                    <xdr:col>5</xdr:col>
                    <xdr:colOff>266700</xdr:colOff>
                    <xdr:row>45</xdr:row>
                    <xdr:rowOff>180975</xdr:rowOff>
                  </to>
                </anchor>
              </controlPr>
            </control>
          </mc:Choice>
        </mc:AlternateContent>
        <mc:AlternateContent xmlns:mc="http://schemas.openxmlformats.org/markup-compatibility/2006">
          <mc:Choice Requires="x14">
            <control shapeId="1244" r:id="rId63" name="Option Button 220">
              <controlPr defaultSize="0" autoFill="0" autoLine="0" autoPict="0">
                <anchor moveWithCells="1">
                  <from>
                    <xdr:col>6</xdr:col>
                    <xdr:colOff>38100</xdr:colOff>
                    <xdr:row>45</xdr:row>
                    <xdr:rowOff>9525</xdr:rowOff>
                  </from>
                  <to>
                    <xdr:col>6</xdr:col>
                    <xdr:colOff>266700</xdr:colOff>
                    <xdr:row>45</xdr:row>
                    <xdr:rowOff>180975</xdr:rowOff>
                  </to>
                </anchor>
              </controlPr>
            </control>
          </mc:Choice>
        </mc:AlternateContent>
        <mc:AlternateContent xmlns:mc="http://schemas.openxmlformats.org/markup-compatibility/2006">
          <mc:Choice Requires="x14">
            <control shapeId="1247" r:id="rId64" name="Option Button 223">
              <controlPr defaultSize="0" autoFill="0" autoLine="0" autoPict="0">
                <anchor moveWithCells="1">
                  <from>
                    <xdr:col>5</xdr:col>
                    <xdr:colOff>28575</xdr:colOff>
                    <xdr:row>47</xdr:row>
                    <xdr:rowOff>9525</xdr:rowOff>
                  </from>
                  <to>
                    <xdr:col>5</xdr:col>
                    <xdr:colOff>266700</xdr:colOff>
                    <xdr:row>48</xdr:row>
                    <xdr:rowOff>0</xdr:rowOff>
                  </to>
                </anchor>
              </controlPr>
            </control>
          </mc:Choice>
        </mc:AlternateContent>
        <mc:AlternateContent xmlns:mc="http://schemas.openxmlformats.org/markup-compatibility/2006">
          <mc:Choice Requires="x14">
            <control shapeId="1248" r:id="rId65" name="Option Button 224">
              <controlPr defaultSize="0" autoFill="0" autoLine="0" autoPict="0">
                <anchor moveWithCells="1">
                  <from>
                    <xdr:col>6</xdr:col>
                    <xdr:colOff>38100</xdr:colOff>
                    <xdr:row>47</xdr:row>
                    <xdr:rowOff>9525</xdr:rowOff>
                  </from>
                  <to>
                    <xdr:col>6</xdr:col>
                    <xdr:colOff>276225</xdr:colOff>
                    <xdr:row>48</xdr:row>
                    <xdr:rowOff>0</xdr:rowOff>
                  </to>
                </anchor>
              </controlPr>
            </control>
          </mc:Choice>
        </mc:AlternateContent>
        <mc:AlternateContent xmlns:mc="http://schemas.openxmlformats.org/markup-compatibility/2006">
          <mc:Choice Requires="x14">
            <control shapeId="1251" r:id="rId66" name="Option Button 227">
              <controlPr defaultSize="0" autoFill="0" autoLine="0" autoPict="0">
                <anchor moveWithCells="1">
                  <from>
                    <xdr:col>5</xdr:col>
                    <xdr:colOff>28575</xdr:colOff>
                    <xdr:row>48</xdr:row>
                    <xdr:rowOff>9525</xdr:rowOff>
                  </from>
                  <to>
                    <xdr:col>5</xdr:col>
                    <xdr:colOff>266700</xdr:colOff>
                    <xdr:row>49</xdr:row>
                    <xdr:rowOff>0</xdr:rowOff>
                  </to>
                </anchor>
              </controlPr>
            </control>
          </mc:Choice>
        </mc:AlternateContent>
        <mc:AlternateContent xmlns:mc="http://schemas.openxmlformats.org/markup-compatibility/2006">
          <mc:Choice Requires="x14">
            <control shapeId="1252" r:id="rId67" name="Option Button 228">
              <controlPr defaultSize="0" autoFill="0" autoLine="0" autoPict="0">
                <anchor moveWithCells="1">
                  <from>
                    <xdr:col>6</xdr:col>
                    <xdr:colOff>38100</xdr:colOff>
                    <xdr:row>48</xdr:row>
                    <xdr:rowOff>9525</xdr:rowOff>
                  </from>
                  <to>
                    <xdr:col>6</xdr:col>
                    <xdr:colOff>276225</xdr:colOff>
                    <xdr:row>49</xdr:row>
                    <xdr:rowOff>0</xdr:rowOff>
                  </to>
                </anchor>
              </controlPr>
            </control>
          </mc:Choice>
        </mc:AlternateContent>
        <mc:AlternateContent xmlns:mc="http://schemas.openxmlformats.org/markup-compatibility/2006">
          <mc:Choice Requires="x14">
            <control shapeId="1255" r:id="rId68" name="Option Button 231">
              <controlPr defaultSize="0" autoFill="0" autoLine="0" autoPict="0">
                <anchor moveWithCells="1">
                  <from>
                    <xdr:col>5</xdr:col>
                    <xdr:colOff>28575</xdr:colOff>
                    <xdr:row>49</xdr:row>
                    <xdr:rowOff>9525</xdr:rowOff>
                  </from>
                  <to>
                    <xdr:col>5</xdr:col>
                    <xdr:colOff>266700</xdr:colOff>
                    <xdr:row>50</xdr:row>
                    <xdr:rowOff>0</xdr:rowOff>
                  </to>
                </anchor>
              </controlPr>
            </control>
          </mc:Choice>
        </mc:AlternateContent>
        <mc:AlternateContent xmlns:mc="http://schemas.openxmlformats.org/markup-compatibility/2006">
          <mc:Choice Requires="x14">
            <control shapeId="1256" r:id="rId69" name="Option Button 232">
              <controlPr defaultSize="0" autoFill="0" autoLine="0" autoPict="0">
                <anchor moveWithCells="1">
                  <from>
                    <xdr:col>6</xdr:col>
                    <xdr:colOff>38100</xdr:colOff>
                    <xdr:row>49</xdr:row>
                    <xdr:rowOff>9525</xdr:rowOff>
                  </from>
                  <to>
                    <xdr:col>6</xdr:col>
                    <xdr:colOff>276225</xdr:colOff>
                    <xdr:row>50</xdr:row>
                    <xdr:rowOff>0</xdr:rowOff>
                  </to>
                </anchor>
              </controlPr>
            </control>
          </mc:Choice>
        </mc:AlternateContent>
        <mc:AlternateContent xmlns:mc="http://schemas.openxmlformats.org/markup-compatibility/2006">
          <mc:Choice Requires="x14">
            <control shapeId="1261" r:id="rId70" name="Option Button 237">
              <controlPr defaultSize="0" autoFill="0" autoLine="0" autoPict="0">
                <anchor moveWithCells="1">
                  <from>
                    <xdr:col>5</xdr:col>
                    <xdr:colOff>28575</xdr:colOff>
                    <xdr:row>50</xdr:row>
                    <xdr:rowOff>9525</xdr:rowOff>
                  </from>
                  <to>
                    <xdr:col>5</xdr:col>
                    <xdr:colOff>266700</xdr:colOff>
                    <xdr:row>51</xdr:row>
                    <xdr:rowOff>0</xdr:rowOff>
                  </to>
                </anchor>
              </controlPr>
            </control>
          </mc:Choice>
        </mc:AlternateContent>
        <mc:AlternateContent xmlns:mc="http://schemas.openxmlformats.org/markup-compatibility/2006">
          <mc:Choice Requires="x14">
            <control shapeId="1262" r:id="rId71" name="Option Button 238">
              <controlPr defaultSize="0" autoFill="0" autoLine="0" autoPict="0">
                <anchor moveWithCells="1">
                  <from>
                    <xdr:col>6</xdr:col>
                    <xdr:colOff>38100</xdr:colOff>
                    <xdr:row>50</xdr:row>
                    <xdr:rowOff>9525</xdr:rowOff>
                  </from>
                  <to>
                    <xdr:col>6</xdr:col>
                    <xdr:colOff>276225</xdr:colOff>
                    <xdr:row>51</xdr:row>
                    <xdr:rowOff>0</xdr:rowOff>
                  </to>
                </anchor>
              </controlPr>
            </control>
          </mc:Choice>
        </mc:AlternateContent>
        <mc:AlternateContent xmlns:mc="http://schemas.openxmlformats.org/markup-compatibility/2006">
          <mc:Choice Requires="x14">
            <control shapeId="1265" r:id="rId72" name="Option Button 241">
              <controlPr defaultSize="0" autoFill="0" autoLine="0" autoPict="0">
                <anchor moveWithCells="1">
                  <from>
                    <xdr:col>5</xdr:col>
                    <xdr:colOff>28575</xdr:colOff>
                    <xdr:row>51</xdr:row>
                    <xdr:rowOff>9525</xdr:rowOff>
                  </from>
                  <to>
                    <xdr:col>5</xdr:col>
                    <xdr:colOff>266700</xdr:colOff>
                    <xdr:row>52</xdr:row>
                    <xdr:rowOff>0</xdr:rowOff>
                  </to>
                </anchor>
              </controlPr>
            </control>
          </mc:Choice>
        </mc:AlternateContent>
        <mc:AlternateContent xmlns:mc="http://schemas.openxmlformats.org/markup-compatibility/2006">
          <mc:Choice Requires="x14">
            <control shapeId="1266" r:id="rId73" name="Option Button 242">
              <controlPr defaultSize="0" autoFill="0" autoLine="0" autoPict="0">
                <anchor moveWithCells="1">
                  <from>
                    <xdr:col>6</xdr:col>
                    <xdr:colOff>38100</xdr:colOff>
                    <xdr:row>51</xdr:row>
                    <xdr:rowOff>9525</xdr:rowOff>
                  </from>
                  <to>
                    <xdr:col>6</xdr:col>
                    <xdr:colOff>276225</xdr:colOff>
                    <xdr:row>52</xdr:row>
                    <xdr:rowOff>0</xdr:rowOff>
                  </to>
                </anchor>
              </controlPr>
            </control>
          </mc:Choice>
        </mc:AlternateContent>
        <mc:AlternateContent xmlns:mc="http://schemas.openxmlformats.org/markup-compatibility/2006">
          <mc:Choice Requires="x14">
            <control shapeId="1267" r:id="rId74" name="Option Button 243">
              <controlPr defaultSize="0" autoFill="0" autoLine="0" autoPict="0">
                <anchor moveWithCells="1">
                  <from>
                    <xdr:col>5</xdr:col>
                    <xdr:colOff>28575</xdr:colOff>
                    <xdr:row>56</xdr:row>
                    <xdr:rowOff>9525</xdr:rowOff>
                  </from>
                  <to>
                    <xdr:col>5</xdr:col>
                    <xdr:colOff>266700</xdr:colOff>
                    <xdr:row>57</xdr:row>
                    <xdr:rowOff>0</xdr:rowOff>
                  </to>
                </anchor>
              </controlPr>
            </control>
          </mc:Choice>
        </mc:AlternateContent>
        <mc:AlternateContent xmlns:mc="http://schemas.openxmlformats.org/markup-compatibility/2006">
          <mc:Choice Requires="x14">
            <control shapeId="1268" r:id="rId75" name="Option Button 244">
              <controlPr defaultSize="0" autoFill="0" autoLine="0" autoPict="0">
                <anchor moveWithCells="1">
                  <from>
                    <xdr:col>6</xdr:col>
                    <xdr:colOff>38100</xdr:colOff>
                    <xdr:row>56</xdr:row>
                    <xdr:rowOff>9525</xdr:rowOff>
                  </from>
                  <to>
                    <xdr:col>6</xdr:col>
                    <xdr:colOff>276225</xdr:colOff>
                    <xdr:row>57</xdr:row>
                    <xdr:rowOff>0</xdr:rowOff>
                  </to>
                </anchor>
              </controlPr>
            </control>
          </mc:Choice>
        </mc:AlternateContent>
        <mc:AlternateContent xmlns:mc="http://schemas.openxmlformats.org/markup-compatibility/2006">
          <mc:Choice Requires="x14">
            <control shapeId="1274" r:id="rId76" name="Option Button 250">
              <controlPr defaultSize="0" autoFill="0" autoLine="0" autoPict="0">
                <anchor moveWithCells="1">
                  <from>
                    <xdr:col>5</xdr:col>
                    <xdr:colOff>28575</xdr:colOff>
                    <xdr:row>57</xdr:row>
                    <xdr:rowOff>9525</xdr:rowOff>
                  </from>
                  <to>
                    <xdr:col>5</xdr:col>
                    <xdr:colOff>266700</xdr:colOff>
                    <xdr:row>58</xdr:row>
                    <xdr:rowOff>0</xdr:rowOff>
                  </to>
                </anchor>
              </controlPr>
            </control>
          </mc:Choice>
        </mc:AlternateContent>
        <mc:AlternateContent xmlns:mc="http://schemas.openxmlformats.org/markup-compatibility/2006">
          <mc:Choice Requires="x14">
            <control shapeId="1275" r:id="rId77" name="Option Button 251">
              <controlPr defaultSize="0" autoFill="0" autoLine="0" autoPict="0">
                <anchor moveWithCells="1">
                  <from>
                    <xdr:col>6</xdr:col>
                    <xdr:colOff>38100</xdr:colOff>
                    <xdr:row>57</xdr:row>
                    <xdr:rowOff>9525</xdr:rowOff>
                  </from>
                  <to>
                    <xdr:col>6</xdr:col>
                    <xdr:colOff>276225</xdr:colOff>
                    <xdr:row>58</xdr:row>
                    <xdr:rowOff>0</xdr:rowOff>
                  </to>
                </anchor>
              </controlPr>
            </control>
          </mc:Choice>
        </mc:AlternateContent>
        <mc:AlternateContent xmlns:mc="http://schemas.openxmlformats.org/markup-compatibility/2006">
          <mc:Choice Requires="x14">
            <control shapeId="1278" r:id="rId78" name="Option Button 254">
              <controlPr defaultSize="0" autoFill="0" autoLine="0" autoPict="0">
                <anchor moveWithCells="1">
                  <from>
                    <xdr:col>5</xdr:col>
                    <xdr:colOff>28575</xdr:colOff>
                    <xdr:row>58</xdr:row>
                    <xdr:rowOff>9525</xdr:rowOff>
                  </from>
                  <to>
                    <xdr:col>5</xdr:col>
                    <xdr:colOff>266700</xdr:colOff>
                    <xdr:row>59</xdr:row>
                    <xdr:rowOff>0</xdr:rowOff>
                  </to>
                </anchor>
              </controlPr>
            </control>
          </mc:Choice>
        </mc:AlternateContent>
        <mc:AlternateContent xmlns:mc="http://schemas.openxmlformats.org/markup-compatibility/2006">
          <mc:Choice Requires="x14">
            <control shapeId="1279" r:id="rId79" name="Option Button 255">
              <controlPr defaultSize="0" autoFill="0" autoLine="0" autoPict="0">
                <anchor moveWithCells="1">
                  <from>
                    <xdr:col>6</xdr:col>
                    <xdr:colOff>38100</xdr:colOff>
                    <xdr:row>58</xdr:row>
                    <xdr:rowOff>9525</xdr:rowOff>
                  </from>
                  <to>
                    <xdr:col>6</xdr:col>
                    <xdr:colOff>276225</xdr:colOff>
                    <xdr:row>59</xdr:row>
                    <xdr:rowOff>0</xdr:rowOff>
                  </to>
                </anchor>
              </controlPr>
            </control>
          </mc:Choice>
        </mc:AlternateContent>
        <mc:AlternateContent xmlns:mc="http://schemas.openxmlformats.org/markup-compatibility/2006">
          <mc:Choice Requires="x14">
            <control shapeId="1282" r:id="rId80" name="Option Button 258">
              <controlPr defaultSize="0" autoFill="0" autoLine="0" autoPict="0">
                <anchor moveWithCells="1">
                  <from>
                    <xdr:col>5</xdr:col>
                    <xdr:colOff>28575</xdr:colOff>
                    <xdr:row>59</xdr:row>
                    <xdr:rowOff>9525</xdr:rowOff>
                  </from>
                  <to>
                    <xdr:col>5</xdr:col>
                    <xdr:colOff>266700</xdr:colOff>
                    <xdr:row>60</xdr:row>
                    <xdr:rowOff>0</xdr:rowOff>
                  </to>
                </anchor>
              </controlPr>
            </control>
          </mc:Choice>
        </mc:AlternateContent>
        <mc:AlternateContent xmlns:mc="http://schemas.openxmlformats.org/markup-compatibility/2006">
          <mc:Choice Requires="x14">
            <control shapeId="1283" r:id="rId81" name="Option Button 259">
              <controlPr defaultSize="0" autoFill="0" autoLine="0" autoPict="0">
                <anchor moveWithCells="1">
                  <from>
                    <xdr:col>6</xdr:col>
                    <xdr:colOff>38100</xdr:colOff>
                    <xdr:row>59</xdr:row>
                    <xdr:rowOff>9525</xdr:rowOff>
                  </from>
                  <to>
                    <xdr:col>6</xdr:col>
                    <xdr:colOff>276225</xdr:colOff>
                    <xdr:row>60</xdr:row>
                    <xdr:rowOff>0</xdr:rowOff>
                  </to>
                </anchor>
              </controlPr>
            </control>
          </mc:Choice>
        </mc:AlternateContent>
        <mc:AlternateContent xmlns:mc="http://schemas.openxmlformats.org/markup-compatibility/2006">
          <mc:Choice Requires="x14">
            <control shapeId="1288" r:id="rId82" name="Option Button 264">
              <controlPr defaultSize="0" autoFill="0" autoLine="0" autoPict="0">
                <anchor moveWithCells="1">
                  <from>
                    <xdr:col>5</xdr:col>
                    <xdr:colOff>28575</xdr:colOff>
                    <xdr:row>60</xdr:row>
                    <xdr:rowOff>9525</xdr:rowOff>
                  </from>
                  <to>
                    <xdr:col>5</xdr:col>
                    <xdr:colOff>266700</xdr:colOff>
                    <xdr:row>61</xdr:row>
                    <xdr:rowOff>0</xdr:rowOff>
                  </to>
                </anchor>
              </controlPr>
            </control>
          </mc:Choice>
        </mc:AlternateContent>
        <mc:AlternateContent xmlns:mc="http://schemas.openxmlformats.org/markup-compatibility/2006">
          <mc:Choice Requires="x14">
            <control shapeId="1289" r:id="rId83" name="Option Button 265">
              <controlPr defaultSize="0" autoFill="0" autoLine="0" autoPict="0">
                <anchor moveWithCells="1">
                  <from>
                    <xdr:col>6</xdr:col>
                    <xdr:colOff>38100</xdr:colOff>
                    <xdr:row>60</xdr:row>
                    <xdr:rowOff>9525</xdr:rowOff>
                  </from>
                  <to>
                    <xdr:col>6</xdr:col>
                    <xdr:colOff>276225</xdr:colOff>
                    <xdr:row>61</xdr:row>
                    <xdr:rowOff>0</xdr:rowOff>
                  </to>
                </anchor>
              </controlPr>
            </control>
          </mc:Choice>
        </mc:AlternateContent>
        <mc:AlternateContent xmlns:mc="http://schemas.openxmlformats.org/markup-compatibility/2006">
          <mc:Choice Requires="x14">
            <control shapeId="1292" r:id="rId84" name="Option Button 268">
              <controlPr defaultSize="0" autoFill="0" autoLine="0" autoPict="0">
                <anchor moveWithCells="1">
                  <from>
                    <xdr:col>5</xdr:col>
                    <xdr:colOff>28575</xdr:colOff>
                    <xdr:row>61</xdr:row>
                    <xdr:rowOff>9525</xdr:rowOff>
                  </from>
                  <to>
                    <xdr:col>5</xdr:col>
                    <xdr:colOff>266700</xdr:colOff>
                    <xdr:row>62</xdr:row>
                    <xdr:rowOff>0</xdr:rowOff>
                  </to>
                </anchor>
              </controlPr>
            </control>
          </mc:Choice>
        </mc:AlternateContent>
        <mc:AlternateContent xmlns:mc="http://schemas.openxmlformats.org/markup-compatibility/2006">
          <mc:Choice Requires="x14">
            <control shapeId="1293" r:id="rId85" name="Option Button 269">
              <controlPr defaultSize="0" autoFill="0" autoLine="0" autoPict="0">
                <anchor moveWithCells="1">
                  <from>
                    <xdr:col>6</xdr:col>
                    <xdr:colOff>38100</xdr:colOff>
                    <xdr:row>61</xdr:row>
                    <xdr:rowOff>9525</xdr:rowOff>
                  </from>
                  <to>
                    <xdr:col>6</xdr:col>
                    <xdr:colOff>276225</xdr:colOff>
                    <xdr:row>62</xdr:row>
                    <xdr:rowOff>0</xdr:rowOff>
                  </to>
                </anchor>
              </controlPr>
            </control>
          </mc:Choice>
        </mc:AlternateContent>
        <mc:AlternateContent xmlns:mc="http://schemas.openxmlformats.org/markup-compatibility/2006">
          <mc:Choice Requires="x14">
            <control shapeId="1297" r:id="rId86" name="Option Button 273">
              <controlPr defaultSize="0" autoFill="0" autoLine="0" autoPict="0">
                <anchor moveWithCells="1">
                  <from>
                    <xdr:col>5</xdr:col>
                    <xdr:colOff>38100</xdr:colOff>
                    <xdr:row>62</xdr:row>
                    <xdr:rowOff>9525</xdr:rowOff>
                  </from>
                  <to>
                    <xdr:col>5</xdr:col>
                    <xdr:colOff>266700</xdr:colOff>
                    <xdr:row>62</xdr:row>
                    <xdr:rowOff>180975</xdr:rowOff>
                  </to>
                </anchor>
              </controlPr>
            </control>
          </mc:Choice>
        </mc:AlternateContent>
        <mc:AlternateContent xmlns:mc="http://schemas.openxmlformats.org/markup-compatibility/2006">
          <mc:Choice Requires="x14">
            <control shapeId="1298" r:id="rId87" name="Option Button 274">
              <controlPr defaultSize="0" autoFill="0" autoLine="0" autoPict="0">
                <anchor moveWithCells="1">
                  <from>
                    <xdr:col>6</xdr:col>
                    <xdr:colOff>38100</xdr:colOff>
                    <xdr:row>62</xdr:row>
                    <xdr:rowOff>9525</xdr:rowOff>
                  </from>
                  <to>
                    <xdr:col>6</xdr:col>
                    <xdr:colOff>266700</xdr:colOff>
                    <xdr:row>62</xdr:row>
                    <xdr:rowOff>180975</xdr:rowOff>
                  </to>
                </anchor>
              </controlPr>
            </control>
          </mc:Choice>
        </mc:AlternateContent>
        <mc:AlternateContent xmlns:mc="http://schemas.openxmlformats.org/markup-compatibility/2006">
          <mc:Choice Requires="x14">
            <control shapeId="1351" r:id="rId88" name="Option Button 327">
              <controlPr defaultSize="0" autoFill="0" autoLine="0" autoPict="0">
                <anchor moveWithCells="1">
                  <from>
                    <xdr:col>5</xdr:col>
                    <xdr:colOff>28575</xdr:colOff>
                    <xdr:row>67</xdr:row>
                    <xdr:rowOff>9525</xdr:rowOff>
                  </from>
                  <to>
                    <xdr:col>5</xdr:col>
                    <xdr:colOff>266700</xdr:colOff>
                    <xdr:row>68</xdr:row>
                    <xdr:rowOff>0</xdr:rowOff>
                  </to>
                </anchor>
              </controlPr>
            </control>
          </mc:Choice>
        </mc:AlternateContent>
        <mc:AlternateContent xmlns:mc="http://schemas.openxmlformats.org/markup-compatibility/2006">
          <mc:Choice Requires="x14">
            <control shapeId="1352" r:id="rId89" name="Option Button 328">
              <controlPr defaultSize="0" autoFill="0" autoLine="0" autoPict="0">
                <anchor moveWithCells="1">
                  <from>
                    <xdr:col>6</xdr:col>
                    <xdr:colOff>38100</xdr:colOff>
                    <xdr:row>67</xdr:row>
                    <xdr:rowOff>9525</xdr:rowOff>
                  </from>
                  <to>
                    <xdr:col>6</xdr:col>
                    <xdr:colOff>276225</xdr:colOff>
                    <xdr:row>68</xdr:row>
                    <xdr:rowOff>0</xdr:rowOff>
                  </to>
                </anchor>
              </controlPr>
            </control>
          </mc:Choice>
        </mc:AlternateContent>
        <mc:AlternateContent xmlns:mc="http://schemas.openxmlformats.org/markup-compatibility/2006">
          <mc:Choice Requires="x14">
            <control shapeId="1354" r:id="rId90" name="Option Button 330">
              <controlPr defaultSize="0" autoFill="0" autoLine="0" autoPict="0">
                <anchor moveWithCells="1">
                  <from>
                    <xdr:col>5</xdr:col>
                    <xdr:colOff>38100</xdr:colOff>
                    <xdr:row>66</xdr:row>
                    <xdr:rowOff>9525</xdr:rowOff>
                  </from>
                  <to>
                    <xdr:col>5</xdr:col>
                    <xdr:colOff>266700</xdr:colOff>
                    <xdr:row>66</xdr:row>
                    <xdr:rowOff>180975</xdr:rowOff>
                  </to>
                </anchor>
              </controlPr>
            </control>
          </mc:Choice>
        </mc:AlternateContent>
        <mc:AlternateContent xmlns:mc="http://schemas.openxmlformats.org/markup-compatibility/2006">
          <mc:Choice Requires="x14">
            <control shapeId="1355" r:id="rId91" name="Option Button 331">
              <controlPr defaultSize="0" autoFill="0" autoLine="0" autoPict="0">
                <anchor moveWithCells="1">
                  <from>
                    <xdr:col>6</xdr:col>
                    <xdr:colOff>38100</xdr:colOff>
                    <xdr:row>66</xdr:row>
                    <xdr:rowOff>9525</xdr:rowOff>
                  </from>
                  <to>
                    <xdr:col>6</xdr:col>
                    <xdr:colOff>266700</xdr:colOff>
                    <xdr:row>66</xdr:row>
                    <xdr:rowOff>180975</xdr:rowOff>
                  </to>
                </anchor>
              </controlPr>
            </control>
          </mc:Choice>
        </mc:AlternateContent>
        <mc:AlternateContent xmlns:mc="http://schemas.openxmlformats.org/markup-compatibility/2006">
          <mc:Choice Requires="x14">
            <control shapeId="1358" r:id="rId92" name="Option Button 334">
              <controlPr defaultSize="0" autoFill="0" autoLine="0" autoPict="0">
                <anchor moveWithCells="1">
                  <from>
                    <xdr:col>5</xdr:col>
                    <xdr:colOff>28575</xdr:colOff>
                    <xdr:row>68</xdr:row>
                    <xdr:rowOff>9525</xdr:rowOff>
                  </from>
                  <to>
                    <xdr:col>5</xdr:col>
                    <xdr:colOff>266700</xdr:colOff>
                    <xdr:row>69</xdr:row>
                    <xdr:rowOff>0</xdr:rowOff>
                  </to>
                </anchor>
              </controlPr>
            </control>
          </mc:Choice>
        </mc:AlternateContent>
        <mc:AlternateContent xmlns:mc="http://schemas.openxmlformats.org/markup-compatibility/2006">
          <mc:Choice Requires="x14">
            <control shapeId="1359" r:id="rId93" name="Option Button 335">
              <controlPr defaultSize="0" autoFill="0" autoLine="0" autoPict="0">
                <anchor moveWithCells="1">
                  <from>
                    <xdr:col>6</xdr:col>
                    <xdr:colOff>38100</xdr:colOff>
                    <xdr:row>68</xdr:row>
                    <xdr:rowOff>9525</xdr:rowOff>
                  </from>
                  <to>
                    <xdr:col>6</xdr:col>
                    <xdr:colOff>276225</xdr:colOff>
                    <xdr:row>69</xdr:row>
                    <xdr:rowOff>0</xdr:rowOff>
                  </to>
                </anchor>
              </controlPr>
            </control>
          </mc:Choice>
        </mc:AlternateContent>
        <mc:AlternateContent xmlns:mc="http://schemas.openxmlformats.org/markup-compatibility/2006">
          <mc:Choice Requires="x14">
            <control shapeId="1362" r:id="rId94" name="Option Button 338">
              <controlPr defaultSize="0" autoFill="0" autoLine="0" autoPict="0">
                <anchor moveWithCells="1">
                  <from>
                    <xdr:col>5</xdr:col>
                    <xdr:colOff>28575</xdr:colOff>
                    <xdr:row>69</xdr:row>
                    <xdr:rowOff>9525</xdr:rowOff>
                  </from>
                  <to>
                    <xdr:col>5</xdr:col>
                    <xdr:colOff>266700</xdr:colOff>
                    <xdr:row>70</xdr:row>
                    <xdr:rowOff>0</xdr:rowOff>
                  </to>
                </anchor>
              </controlPr>
            </control>
          </mc:Choice>
        </mc:AlternateContent>
        <mc:AlternateContent xmlns:mc="http://schemas.openxmlformats.org/markup-compatibility/2006">
          <mc:Choice Requires="x14">
            <control shapeId="1363" r:id="rId95" name="Option Button 339">
              <controlPr defaultSize="0" autoFill="0" autoLine="0" autoPict="0">
                <anchor moveWithCells="1">
                  <from>
                    <xdr:col>6</xdr:col>
                    <xdr:colOff>38100</xdr:colOff>
                    <xdr:row>69</xdr:row>
                    <xdr:rowOff>9525</xdr:rowOff>
                  </from>
                  <to>
                    <xdr:col>6</xdr:col>
                    <xdr:colOff>276225</xdr:colOff>
                    <xdr:row>70</xdr:row>
                    <xdr:rowOff>0</xdr:rowOff>
                  </to>
                </anchor>
              </controlPr>
            </control>
          </mc:Choice>
        </mc:AlternateContent>
        <mc:AlternateContent xmlns:mc="http://schemas.openxmlformats.org/markup-compatibility/2006">
          <mc:Choice Requires="x14">
            <control shapeId="1366" r:id="rId96" name="Option Button 342">
              <controlPr defaultSize="0" autoFill="0" autoLine="0" autoPict="0">
                <anchor moveWithCells="1">
                  <from>
                    <xdr:col>5</xdr:col>
                    <xdr:colOff>28575</xdr:colOff>
                    <xdr:row>70</xdr:row>
                    <xdr:rowOff>9525</xdr:rowOff>
                  </from>
                  <to>
                    <xdr:col>5</xdr:col>
                    <xdr:colOff>266700</xdr:colOff>
                    <xdr:row>71</xdr:row>
                    <xdr:rowOff>0</xdr:rowOff>
                  </to>
                </anchor>
              </controlPr>
            </control>
          </mc:Choice>
        </mc:AlternateContent>
        <mc:AlternateContent xmlns:mc="http://schemas.openxmlformats.org/markup-compatibility/2006">
          <mc:Choice Requires="x14">
            <control shapeId="1367" r:id="rId97" name="Option Button 343">
              <controlPr defaultSize="0" autoFill="0" autoLine="0" autoPict="0">
                <anchor moveWithCells="1">
                  <from>
                    <xdr:col>6</xdr:col>
                    <xdr:colOff>38100</xdr:colOff>
                    <xdr:row>70</xdr:row>
                    <xdr:rowOff>9525</xdr:rowOff>
                  </from>
                  <to>
                    <xdr:col>6</xdr:col>
                    <xdr:colOff>276225</xdr:colOff>
                    <xdr:row>71</xdr:row>
                    <xdr:rowOff>0</xdr:rowOff>
                  </to>
                </anchor>
              </controlPr>
            </control>
          </mc:Choice>
        </mc:AlternateContent>
        <mc:AlternateContent xmlns:mc="http://schemas.openxmlformats.org/markup-compatibility/2006">
          <mc:Choice Requires="x14">
            <control shapeId="1372" r:id="rId98" name="Option Button 348">
              <controlPr defaultSize="0" autoFill="0" autoLine="0" autoPict="0">
                <anchor moveWithCells="1">
                  <from>
                    <xdr:col>5</xdr:col>
                    <xdr:colOff>28575</xdr:colOff>
                    <xdr:row>71</xdr:row>
                    <xdr:rowOff>9525</xdr:rowOff>
                  </from>
                  <to>
                    <xdr:col>5</xdr:col>
                    <xdr:colOff>266700</xdr:colOff>
                    <xdr:row>72</xdr:row>
                    <xdr:rowOff>0</xdr:rowOff>
                  </to>
                </anchor>
              </controlPr>
            </control>
          </mc:Choice>
        </mc:AlternateContent>
        <mc:AlternateContent xmlns:mc="http://schemas.openxmlformats.org/markup-compatibility/2006">
          <mc:Choice Requires="x14">
            <control shapeId="1373" r:id="rId99" name="Option Button 349">
              <controlPr defaultSize="0" autoFill="0" autoLine="0" autoPict="0">
                <anchor moveWithCells="1">
                  <from>
                    <xdr:col>6</xdr:col>
                    <xdr:colOff>38100</xdr:colOff>
                    <xdr:row>71</xdr:row>
                    <xdr:rowOff>9525</xdr:rowOff>
                  </from>
                  <to>
                    <xdr:col>6</xdr:col>
                    <xdr:colOff>276225</xdr:colOff>
                    <xdr:row>72</xdr:row>
                    <xdr:rowOff>0</xdr:rowOff>
                  </to>
                </anchor>
              </controlPr>
            </control>
          </mc:Choice>
        </mc:AlternateContent>
        <mc:AlternateContent xmlns:mc="http://schemas.openxmlformats.org/markup-compatibility/2006">
          <mc:Choice Requires="x14">
            <control shapeId="1376" r:id="rId100" name="Option Button 352">
              <controlPr defaultSize="0" autoFill="0" autoLine="0" autoPict="0">
                <anchor moveWithCells="1">
                  <from>
                    <xdr:col>5</xdr:col>
                    <xdr:colOff>28575</xdr:colOff>
                    <xdr:row>72</xdr:row>
                    <xdr:rowOff>9525</xdr:rowOff>
                  </from>
                  <to>
                    <xdr:col>5</xdr:col>
                    <xdr:colOff>266700</xdr:colOff>
                    <xdr:row>73</xdr:row>
                    <xdr:rowOff>0</xdr:rowOff>
                  </to>
                </anchor>
              </controlPr>
            </control>
          </mc:Choice>
        </mc:AlternateContent>
        <mc:AlternateContent xmlns:mc="http://schemas.openxmlformats.org/markup-compatibility/2006">
          <mc:Choice Requires="x14">
            <control shapeId="1377" r:id="rId101" name="Option Button 353">
              <controlPr defaultSize="0" autoFill="0" autoLine="0" autoPict="0">
                <anchor moveWithCells="1">
                  <from>
                    <xdr:col>6</xdr:col>
                    <xdr:colOff>38100</xdr:colOff>
                    <xdr:row>72</xdr:row>
                    <xdr:rowOff>9525</xdr:rowOff>
                  </from>
                  <to>
                    <xdr:col>6</xdr:col>
                    <xdr:colOff>276225</xdr:colOff>
                    <xdr:row>73</xdr:row>
                    <xdr:rowOff>0</xdr:rowOff>
                  </to>
                </anchor>
              </controlPr>
            </control>
          </mc:Choice>
        </mc:AlternateContent>
        <mc:AlternateContent xmlns:mc="http://schemas.openxmlformats.org/markup-compatibility/2006">
          <mc:Choice Requires="x14">
            <control shapeId="1378" r:id="rId102" name="Option Button 354">
              <controlPr defaultSize="0" autoFill="0" autoLine="0" autoPict="0">
                <anchor moveWithCells="1">
                  <from>
                    <xdr:col>5</xdr:col>
                    <xdr:colOff>28575</xdr:colOff>
                    <xdr:row>74</xdr:row>
                    <xdr:rowOff>9525</xdr:rowOff>
                  </from>
                  <to>
                    <xdr:col>5</xdr:col>
                    <xdr:colOff>266700</xdr:colOff>
                    <xdr:row>75</xdr:row>
                    <xdr:rowOff>0</xdr:rowOff>
                  </to>
                </anchor>
              </controlPr>
            </control>
          </mc:Choice>
        </mc:AlternateContent>
        <mc:AlternateContent xmlns:mc="http://schemas.openxmlformats.org/markup-compatibility/2006">
          <mc:Choice Requires="x14">
            <control shapeId="1379" r:id="rId103" name="Option Button 355">
              <controlPr defaultSize="0" autoFill="0" autoLine="0" autoPict="0">
                <anchor moveWithCells="1">
                  <from>
                    <xdr:col>6</xdr:col>
                    <xdr:colOff>38100</xdr:colOff>
                    <xdr:row>74</xdr:row>
                    <xdr:rowOff>9525</xdr:rowOff>
                  </from>
                  <to>
                    <xdr:col>6</xdr:col>
                    <xdr:colOff>276225</xdr:colOff>
                    <xdr:row>75</xdr:row>
                    <xdr:rowOff>0</xdr:rowOff>
                  </to>
                </anchor>
              </controlPr>
            </control>
          </mc:Choice>
        </mc:AlternateContent>
        <mc:AlternateContent xmlns:mc="http://schemas.openxmlformats.org/markup-compatibility/2006">
          <mc:Choice Requires="x14">
            <control shapeId="1381" r:id="rId104" name="Option Button 357">
              <controlPr defaultSize="0" autoFill="0" autoLine="0" autoPict="0">
                <anchor moveWithCells="1">
                  <from>
                    <xdr:col>5</xdr:col>
                    <xdr:colOff>38100</xdr:colOff>
                    <xdr:row>73</xdr:row>
                    <xdr:rowOff>9525</xdr:rowOff>
                  </from>
                  <to>
                    <xdr:col>5</xdr:col>
                    <xdr:colOff>266700</xdr:colOff>
                    <xdr:row>73</xdr:row>
                    <xdr:rowOff>180975</xdr:rowOff>
                  </to>
                </anchor>
              </controlPr>
            </control>
          </mc:Choice>
        </mc:AlternateContent>
        <mc:AlternateContent xmlns:mc="http://schemas.openxmlformats.org/markup-compatibility/2006">
          <mc:Choice Requires="x14">
            <control shapeId="1382" r:id="rId105" name="Option Button 358">
              <controlPr defaultSize="0" autoFill="0" autoLine="0" autoPict="0">
                <anchor moveWithCells="1">
                  <from>
                    <xdr:col>6</xdr:col>
                    <xdr:colOff>38100</xdr:colOff>
                    <xdr:row>73</xdr:row>
                    <xdr:rowOff>9525</xdr:rowOff>
                  </from>
                  <to>
                    <xdr:col>6</xdr:col>
                    <xdr:colOff>266700</xdr:colOff>
                    <xdr:row>73</xdr:row>
                    <xdr:rowOff>180975</xdr:rowOff>
                  </to>
                </anchor>
              </controlPr>
            </control>
          </mc:Choice>
        </mc:AlternateContent>
        <mc:AlternateContent xmlns:mc="http://schemas.openxmlformats.org/markup-compatibility/2006">
          <mc:Choice Requires="x14">
            <control shapeId="1385" r:id="rId106" name="Option Button 361">
              <controlPr defaultSize="0" autoFill="0" autoLine="0" autoPict="0">
                <anchor moveWithCells="1">
                  <from>
                    <xdr:col>5</xdr:col>
                    <xdr:colOff>28575</xdr:colOff>
                    <xdr:row>75</xdr:row>
                    <xdr:rowOff>9525</xdr:rowOff>
                  </from>
                  <to>
                    <xdr:col>5</xdr:col>
                    <xdr:colOff>266700</xdr:colOff>
                    <xdr:row>76</xdr:row>
                    <xdr:rowOff>0</xdr:rowOff>
                  </to>
                </anchor>
              </controlPr>
            </control>
          </mc:Choice>
        </mc:AlternateContent>
        <mc:AlternateContent xmlns:mc="http://schemas.openxmlformats.org/markup-compatibility/2006">
          <mc:Choice Requires="x14">
            <control shapeId="1386" r:id="rId107" name="Option Button 362">
              <controlPr defaultSize="0" autoFill="0" autoLine="0" autoPict="0">
                <anchor moveWithCells="1">
                  <from>
                    <xdr:col>6</xdr:col>
                    <xdr:colOff>38100</xdr:colOff>
                    <xdr:row>75</xdr:row>
                    <xdr:rowOff>9525</xdr:rowOff>
                  </from>
                  <to>
                    <xdr:col>6</xdr:col>
                    <xdr:colOff>276225</xdr:colOff>
                    <xdr:row>76</xdr:row>
                    <xdr:rowOff>0</xdr:rowOff>
                  </to>
                </anchor>
              </controlPr>
            </control>
          </mc:Choice>
        </mc:AlternateContent>
        <mc:AlternateContent xmlns:mc="http://schemas.openxmlformats.org/markup-compatibility/2006">
          <mc:Choice Requires="x14">
            <control shapeId="1389" r:id="rId108" name="Option Button 365">
              <controlPr defaultSize="0" autoFill="0" autoLine="0" autoPict="0">
                <anchor moveWithCells="1">
                  <from>
                    <xdr:col>5</xdr:col>
                    <xdr:colOff>28575</xdr:colOff>
                    <xdr:row>76</xdr:row>
                    <xdr:rowOff>9525</xdr:rowOff>
                  </from>
                  <to>
                    <xdr:col>5</xdr:col>
                    <xdr:colOff>266700</xdr:colOff>
                    <xdr:row>77</xdr:row>
                    <xdr:rowOff>0</xdr:rowOff>
                  </to>
                </anchor>
              </controlPr>
            </control>
          </mc:Choice>
        </mc:AlternateContent>
        <mc:AlternateContent xmlns:mc="http://schemas.openxmlformats.org/markup-compatibility/2006">
          <mc:Choice Requires="x14">
            <control shapeId="1390" r:id="rId109" name="Option Button 366">
              <controlPr defaultSize="0" autoFill="0" autoLine="0" autoPict="0">
                <anchor moveWithCells="1">
                  <from>
                    <xdr:col>6</xdr:col>
                    <xdr:colOff>38100</xdr:colOff>
                    <xdr:row>76</xdr:row>
                    <xdr:rowOff>9525</xdr:rowOff>
                  </from>
                  <to>
                    <xdr:col>6</xdr:col>
                    <xdr:colOff>276225</xdr:colOff>
                    <xdr:row>77</xdr:row>
                    <xdr:rowOff>0</xdr:rowOff>
                  </to>
                </anchor>
              </controlPr>
            </control>
          </mc:Choice>
        </mc:AlternateContent>
        <mc:AlternateContent xmlns:mc="http://schemas.openxmlformats.org/markup-compatibility/2006">
          <mc:Choice Requires="x14">
            <control shapeId="1393" r:id="rId110" name="Option Button 369">
              <controlPr defaultSize="0" autoFill="0" autoLine="0" autoPict="0">
                <anchor moveWithCells="1">
                  <from>
                    <xdr:col>5</xdr:col>
                    <xdr:colOff>28575</xdr:colOff>
                    <xdr:row>77</xdr:row>
                    <xdr:rowOff>9525</xdr:rowOff>
                  </from>
                  <to>
                    <xdr:col>5</xdr:col>
                    <xdr:colOff>266700</xdr:colOff>
                    <xdr:row>78</xdr:row>
                    <xdr:rowOff>0</xdr:rowOff>
                  </to>
                </anchor>
              </controlPr>
            </control>
          </mc:Choice>
        </mc:AlternateContent>
        <mc:AlternateContent xmlns:mc="http://schemas.openxmlformats.org/markup-compatibility/2006">
          <mc:Choice Requires="x14">
            <control shapeId="1394" r:id="rId111" name="Option Button 370">
              <controlPr defaultSize="0" autoFill="0" autoLine="0" autoPict="0">
                <anchor moveWithCells="1">
                  <from>
                    <xdr:col>6</xdr:col>
                    <xdr:colOff>38100</xdr:colOff>
                    <xdr:row>77</xdr:row>
                    <xdr:rowOff>9525</xdr:rowOff>
                  </from>
                  <to>
                    <xdr:col>6</xdr:col>
                    <xdr:colOff>276225</xdr:colOff>
                    <xdr:row>78</xdr:row>
                    <xdr:rowOff>0</xdr:rowOff>
                  </to>
                </anchor>
              </controlPr>
            </control>
          </mc:Choice>
        </mc:AlternateContent>
        <mc:AlternateContent xmlns:mc="http://schemas.openxmlformats.org/markup-compatibility/2006">
          <mc:Choice Requires="x14">
            <control shapeId="1397" r:id="rId112" name="Option Button 373">
              <controlPr defaultSize="0" autoFill="0" autoLine="0" autoPict="0">
                <anchor moveWithCells="1">
                  <from>
                    <xdr:col>5</xdr:col>
                    <xdr:colOff>28575</xdr:colOff>
                    <xdr:row>78</xdr:row>
                    <xdr:rowOff>9525</xdr:rowOff>
                  </from>
                  <to>
                    <xdr:col>5</xdr:col>
                    <xdr:colOff>266700</xdr:colOff>
                    <xdr:row>79</xdr:row>
                    <xdr:rowOff>0</xdr:rowOff>
                  </to>
                </anchor>
              </controlPr>
            </control>
          </mc:Choice>
        </mc:AlternateContent>
        <mc:AlternateContent xmlns:mc="http://schemas.openxmlformats.org/markup-compatibility/2006">
          <mc:Choice Requires="x14">
            <control shapeId="1398" r:id="rId113" name="Option Button 374">
              <controlPr defaultSize="0" autoFill="0" autoLine="0" autoPict="0">
                <anchor moveWithCells="1">
                  <from>
                    <xdr:col>6</xdr:col>
                    <xdr:colOff>38100</xdr:colOff>
                    <xdr:row>78</xdr:row>
                    <xdr:rowOff>9525</xdr:rowOff>
                  </from>
                  <to>
                    <xdr:col>6</xdr:col>
                    <xdr:colOff>276225</xdr:colOff>
                    <xdr:row>79</xdr:row>
                    <xdr:rowOff>0</xdr:rowOff>
                  </to>
                </anchor>
              </controlPr>
            </control>
          </mc:Choice>
        </mc:AlternateContent>
        <mc:AlternateContent xmlns:mc="http://schemas.openxmlformats.org/markup-compatibility/2006">
          <mc:Choice Requires="x14">
            <control shapeId="1490" r:id="rId114" name="Group Box 466">
              <controlPr defaultSize="0" autoFill="0" autoPict="0">
                <anchor moveWithCells="1">
                  <from>
                    <xdr:col>4</xdr:col>
                    <xdr:colOff>666750</xdr:colOff>
                    <xdr:row>7</xdr:row>
                    <xdr:rowOff>161925</xdr:rowOff>
                  </from>
                  <to>
                    <xdr:col>7</xdr:col>
                    <xdr:colOff>0</xdr:colOff>
                    <xdr:row>9</xdr:row>
                    <xdr:rowOff>19050</xdr:rowOff>
                  </to>
                </anchor>
              </controlPr>
            </control>
          </mc:Choice>
        </mc:AlternateContent>
        <mc:AlternateContent xmlns:mc="http://schemas.openxmlformats.org/markup-compatibility/2006">
          <mc:Choice Requires="x14">
            <control shapeId="1491" r:id="rId115" name="Group Box 467">
              <controlPr defaultSize="0" autoFill="0" autoPict="0">
                <anchor moveWithCells="1">
                  <from>
                    <xdr:col>4</xdr:col>
                    <xdr:colOff>657225</xdr:colOff>
                    <xdr:row>8</xdr:row>
                    <xdr:rowOff>161925</xdr:rowOff>
                  </from>
                  <to>
                    <xdr:col>7</xdr:col>
                    <xdr:colOff>0</xdr:colOff>
                    <xdr:row>10</xdr:row>
                    <xdr:rowOff>19050</xdr:rowOff>
                  </to>
                </anchor>
              </controlPr>
            </control>
          </mc:Choice>
        </mc:AlternateContent>
        <mc:AlternateContent xmlns:mc="http://schemas.openxmlformats.org/markup-compatibility/2006">
          <mc:Choice Requires="x14">
            <control shapeId="1492" r:id="rId116" name="Group Box 468">
              <controlPr defaultSize="0" autoFill="0" autoPict="0">
                <anchor moveWithCells="1">
                  <from>
                    <xdr:col>4</xdr:col>
                    <xdr:colOff>666750</xdr:colOff>
                    <xdr:row>16</xdr:row>
                    <xdr:rowOff>276225</xdr:rowOff>
                  </from>
                  <to>
                    <xdr:col>7</xdr:col>
                    <xdr:colOff>19050</xdr:colOff>
                    <xdr:row>18</xdr:row>
                    <xdr:rowOff>38100</xdr:rowOff>
                  </to>
                </anchor>
              </controlPr>
            </control>
          </mc:Choice>
        </mc:AlternateContent>
        <mc:AlternateContent xmlns:mc="http://schemas.openxmlformats.org/markup-compatibility/2006">
          <mc:Choice Requires="x14">
            <control shapeId="1493" r:id="rId117" name="Group Box 469">
              <controlPr defaultSize="0" autoFill="0" autoPict="0">
                <anchor moveWithCells="1">
                  <from>
                    <xdr:col>4</xdr:col>
                    <xdr:colOff>666750</xdr:colOff>
                    <xdr:row>17</xdr:row>
                    <xdr:rowOff>352425</xdr:rowOff>
                  </from>
                  <to>
                    <xdr:col>7</xdr:col>
                    <xdr:colOff>19050</xdr:colOff>
                    <xdr:row>19</xdr:row>
                    <xdr:rowOff>19050</xdr:rowOff>
                  </to>
                </anchor>
              </controlPr>
            </control>
          </mc:Choice>
        </mc:AlternateContent>
        <mc:AlternateContent xmlns:mc="http://schemas.openxmlformats.org/markup-compatibility/2006">
          <mc:Choice Requires="x14">
            <control shapeId="1494" r:id="rId118" name="Group Box 470">
              <controlPr defaultSize="0" autoFill="0" autoPict="0">
                <anchor moveWithCells="1">
                  <from>
                    <xdr:col>4</xdr:col>
                    <xdr:colOff>666750</xdr:colOff>
                    <xdr:row>18</xdr:row>
                    <xdr:rowOff>152400</xdr:rowOff>
                  </from>
                  <to>
                    <xdr:col>7</xdr:col>
                    <xdr:colOff>19050</xdr:colOff>
                    <xdr:row>20</xdr:row>
                    <xdr:rowOff>19050</xdr:rowOff>
                  </to>
                </anchor>
              </controlPr>
            </control>
          </mc:Choice>
        </mc:AlternateContent>
        <mc:AlternateContent xmlns:mc="http://schemas.openxmlformats.org/markup-compatibility/2006">
          <mc:Choice Requires="x14">
            <control shapeId="1495" r:id="rId119" name="Group Box 471">
              <controlPr defaultSize="0" autoFill="0" autoPict="0">
                <anchor moveWithCells="1">
                  <from>
                    <xdr:col>4</xdr:col>
                    <xdr:colOff>666750</xdr:colOff>
                    <xdr:row>19</xdr:row>
                    <xdr:rowOff>161925</xdr:rowOff>
                  </from>
                  <to>
                    <xdr:col>7</xdr:col>
                    <xdr:colOff>19050</xdr:colOff>
                    <xdr:row>21</xdr:row>
                    <xdr:rowOff>28575</xdr:rowOff>
                  </to>
                </anchor>
              </controlPr>
            </control>
          </mc:Choice>
        </mc:AlternateContent>
        <mc:AlternateContent xmlns:mc="http://schemas.openxmlformats.org/markup-compatibility/2006">
          <mc:Choice Requires="x14">
            <control shapeId="1496" r:id="rId120" name="Group Box 472">
              <controlPr defaultSize="0" autoFill="0" autoPict="0">
                <anchor moveWithCells="1">
                  <from>
                    <xdr:col>4</xdr:col>
                    <xdr:colOff>666750</xdr:colOff>
                    <xdr:row>20</xdr:row>
                    <xdr:rowOff>152400</xdr:rowOff>
                  </from>
                  <to>
                    <xdr:col>7</xdr:col>
                    <xdr:colOff>19050</xdr:colOff>
                    <xdr:row>21</xdr:row>
                    <xdr:rowOff>428625</xdr:rowOff>
                  </to>
                </anchor>
              </controlPr>
            </control>
          </mc:Choice>
        </mc:AlternateContent>
        <mc:AlternateContent xmlns:mc="http://schemas.openxmlformats.org/markup-compatibility/2006">
          <mc:Choice Requires="x14">
            <control shapeId="1498" r:id="rId121" name="Group Box 474">
              <controlPr defaultSize="0" autoFill="0" autoPict="0">
                <anchor moveWithCells="1">
                  <from>
                    <xdr:col>4</xdr:col>
                    <xdr:colOff>666750</xdr:colOff>
                    <xdr:row>28</xdr:row>
                    <xdr:rowOff>152400</xdr:rowOff>
                  </from>
                  <to>
                    <xdr:col>7</xdr:col>
                    <xdr:colOff>19050</xdr:colOff>
                    <xdr:row>30</xdr:row>
                    <xdr:rowOff>19050</xdr:rowOff>
                  </to>
                </anchor>
              </controlPr>
            </control>
          </mc:Choice>
        </mc:AlternateContent>
        <mc:AlternateContent xmlns:mc="http://schemas.openxmlformats.org/markup-compatibility/2006">
          <mc:Choice Requires="x14">
            <control shapeId="1499" r:id="rId122" name="Group Box 475">
              <controlPr defaultSize="0" autoFill="0" autoPict="0">
                <anchor moveWithCells="1">
                  <from>
                    <xdr:col>4</xdr:col>
                    <xdr:colOff>666750</xdr:colOff>
                    <xdr:row>29</xdr:row>
                    <xdr:rowOff>161925</xdr:rowOff>
                  </from>
                  <to>
                    <xdr:col>7</xdr:col>
                    <xdr:colOff>19050</xdr:colOff>
                    <xdr:row>31</xdr:row>
                    <xdr:rowOff>28575</xdr:rowOff>
                  </to>
                </anchor>
              </controlPr>
            </control>
          </mc:Choice>
        </mc:AlternateContent>
        <mc:AlternateContent xmlns:mc="http://schemas.openxmlformats.org/markup-compatibility/2006">
          <mc:Choice Requires="x14">
            <control shapeId="1500" r:id="rId123" name="Group Box 476">
              <controlPr defaultSize="0" autoFill="0" autoPict="0">
                <anchor moveWithCells="1">
                  <from>
                    <xdr:col>4</xdr:col>
                    <xdr:colOff>666750</xdr:colOff>
                    <xdr:row>30</xdr:row>
                    <xdr:rowOff>161925</xdr:rowOff>
                  </from>
                  <to>
                    <xdr:col>7</xdr:col>
                    <xdr:colOff>19050</xdr:colOff>
                    <xdr:row>32</xdr:row>
                    <xdr:rowOff>28575</xdr:rowOff>
                  </to>
                </anchor>
              </controlPr>
            </control>
          </mc:Choice>
        </mc:AlternateContent>
        <mc:AlternateContent xmlns:mc="http://schemas.openxmlformats.org/markup-compatibility/2006">
          <mc:Choice Requires="x14">
            <control shapeId="1501" r:id="rId124" name="Group Box 477">
              <controlPr defaultSize="0" autoFill="0" autoPict="0">
                <anchor moveWithCells="1">
                  <from>
                    <xdr:col>4</xdr:col>
                    <xdr:colOff>666750</xdr:colOff>
                    <xdr:row>31</xdr:row>
                    <xdr:rowOff>161925</xdr:rowOff>
                  </from>
                  <to>
                    <xdr:col>7</xdr:col>
                    <xdr:colOff>19050</xdr:colOff>
                    <xdr:row>33</xdr:row>
                    <xdr:rowOff>28575</xdr:rowOff>
                  </to>
                </anchor>
              </controlPr>
            </control>
          </mc:Choice>
        </mc:AlternateContent>
        <mc:AlternateContent xmlns:mc="http://schemas.openxmlformats.org/markup-compatibility/2006">
          <mc:Choice Requires="x14">
            <control shapeId="1502" r:id="rId125" name="Group Box 478">
              <controlPr defaultSize="0" autoFill="0" autoPict="0">
                <anchor moveWithCells="1">
                  <from>
                    <xdr:col>4</xdr:col>
                    <xdr:colOff>666750</xdr:colOff>
                    <xdr:row>32</xdr:row>
                    <xdr:rowOff>171450</xdr:rowOff>
                  </from>
                  <to>
                    <xdr:col>7</xdr:col>
                    <xdr:colOff>19050</xdr:colOff>
                    <xdr:row>34</xdr:row>
                    <xdr:rowOff>38100</xdr:rowOff>
                  </to>
                </anchor>
              </controlPr>
            </control>
          </mc:Choice>
        </mc:AlternateContent>
        <mc:AlternateContent xmlns:mc="http://schemas.openxmlformats.org/markup-compatibility/2006">
          <mc:Choice Requires="x14">
            <control shapeId="1503" r:id="rId126" name="Group Box 479">
              <controlPr defaultSize="0" autoFill="0" autoPict="0">
                <anchor moveWithCells="1">
                  <from>
                    <xdr:col>4</xdr:col>
                    <xdr:colOff>666750</xdr:colOff>
                    <xdr:row>33</xdr:row>
                    <xdr:rowOff>152400</xdr:rowOff>
                  </from>
                  <to>
                    <xdr:col>7</xdr:col>
                    <xdr:colOff>19050</xdr:colOff>
                    <xdr:row>35</xdr:row>
                    <xdr:rowOff>19050</xdr:rowOff>
                  </to>
                </anchor>
              </controlPr>
            </control>
          </mc:Choice>
        </mc:AlternateContent>
        <mc:AlternateContent xmlns:mc="http://schemas.openxmlformats.org/markup-compatibility/2006">
          <mc:Choice Requires="x14">
            <control shapeId="1506" r:id="rId127" name="Group Box 482">
              <controlPr defaultSize="0" autoFill="0" autoPict="0">
                <anchor moveWithCells="1">
                  <from>
                    <xdr:col>4</xdr:col>
                    <xdr:colOff>657225</xdr:colOff>
                    <xdr:row>37</xdr:row>
                    <xdr:rowOff>238125</xdr:rowOff>
                  </from>
                  <to>
                    <xdr:col>7</xdr:col>
                    <xdr:colOff>9525</xdr:colOff>
                    <xdr:row>39</xdr:row>
                    <xdr:rowOff>28575</xdr:rowOff>
                  </to>
                </anchor>
              </controlPr>
            </control>
          </mc:Choice>
        </mc:AlternateContent>
        <mc:AlternateContent xmlns:mc="http://schemas.openxmlformats.org/markup-compatibility/2006">
          <mc:Choice Requires="x14">
            <control shapeId="1507" r:id="rId128" name="Group Box 483">
              <controlPr defaultSize="0" autoFill="0" autoPict="0">
                <anchor moveWithCells="1">
                  <from>
                    <xdr:col>4</xdr:col>
                    <xdr:colOff>666750</xdr:colOff>
                    <xdr:row>38</xdr:row>
                    <xdr:rowOff>171450</xdr:rowOff>
                  </from>
                  <to>
                    <xdr:col>7</xdr:col>
                    <xdr:colOff>19050</xdr:colOff>
                    <xdr:row>40</xdr:row>
                    <xdr:rowOff>38100</xdr:rowOff>
                  </to>
                </anchor>
              </controlPr>
            </control>
          </mc:Choice>
        </mc:AlternateContent>
        <mc:AlternateContent xmlns:mc="http://schemas.openxmlformats.org/markup-compatibility/2006">
          <mc:Choice Requires="x14">
            <control shapeId="1508" r:id="rId129" name="Group Box 484">
              <controlPr defaultSize="0" autoFill="0" autoPict="0">
                <anchor moveWithCells="1">
                  <from>
                    <xdr:col>4</xdr:col>
                    <xdr:colOff>666750</xdr:colOff>
                    <xdr:row>39</xdr:row>
                    <xdr:rowOff>180975</xdr:rowOff>
                  </from>
                  <to>
                    <xdr:col>7</xdr:col>
                    <xdr:colOff>19050</xdr:colOff>
                    <xdr:row>41</xdr:row>
                    <xdr:rowOff>47625</xdr:rowOff>
                  </to>
                </anchor>
              </controlPr>
            </control>
          </mc:Choice>
        </mc:AlternateContent>
        <mc:AlternateContent xmlns:mc="http://schemas.openxmlformats.org/markup-compatibility/2006">
          <mc:Choice Requires="x14">
            <control shapeId="1509" r:id="rId130" name="Group Box 485">
              <controlPr defaultSize="0" autoFill="0" autoPict="0">
                <anchor moveWithCells="1">
                  <from>
                    <xdr:col>4</xdr:col>
                    <xdr:colOff>666750</xdr:colOff>
                    <xdr:row>40</xdr:row>
                    <xdr:rowOff>180975</xdr:rowOff>
                  </from>
                  <to>
                    <xdr:col>7</xdr:col>
                    <xdr:colOff>19050</xdr:colOff>
                    <xdr:row>42</xdr:row>
                    <xdr:rowOff>47625</xdr:rowOff>
                  </to>
                </anchor>
              </controlPr>
            </control>
          </mc:Choice>
        </mc:AlternateContent>
        <mc:AlternateContent xmlns:mc="http://schemas.openxmlformats.org/markup-compatibility/2006">
          <mc:Choice Requires="x14">
            <control shapeId="1510" r:id="rId131" name="Group Box 486">
              <controlPr defaultSize="0" autoFill="0" autoPict="0">
                <anchor moveWithCells="1">
                  <from>
                    <xdr:col>4</xdr:col>
                    <xdr:colOff>666750</xdr:colOff>
                    <xdr:row>41</xdr:row>
                    <xdr:rowOff>180975</xdr:rowOff>
                  </from>
                  <to>
                    <xdr:col>7</xdr:col>
                    <xdr:colOff>19050</xdr:colOff>
                    <xdr:row>43</xdr:row>
                    <xdr:rowOff>47625</xdr:rowOff>
                  </to>
                </anchor>
              </controlPr>
            </control>
          </mc:Choice>
        </mc:AlternateContent>
        <mc:AlternateContent xmlns:mc="http://schemas.openxmlformats.org/markup-compatibility/2006">
          <mc:Choice Requires="x14">
            <control shapeId="1511" r:id="rId132" name="Group Box 487">
              <controlPr defaultSize="0" autoFill="0" autoPict="0">
                <anchor moveWithCells="1">
                  <from>
                    <xdr:col>4</xdr:col>
                    <xdr:colOff>666750</xdr:colOff>
                    <xdr:row>43</xdr:row>
                    <xdr:rowOff>0</xdr:rowOff>
                  </from>
                  <to>
                    <xdr:col>7</xdr:col>
                    <xdr:colOff>19050</xdr:colOff>
                    <xdr:row>44</xdr:row>
                    <xdr:rowOff>57150</xdr:rowOff>
                  </to>
                </anchor>
              </controlPr>
            </control>
          </mc:Choice>
        </mc:AlternateContent>
        <mc:AlternateContent xmlns:mc="http://schemas.openxmlformats.org/markup-compatibility/2006">
          <mc:Choice Requires="x14">
            <control shapeId="1512" r:id="rId133" name="Group Box 488">
              <controlPr defaultSize="0" autoFill="0" autoPict="0">
                <anchor moveWithCells="1">
                  <from>
                    <xdr:col>4</xdr:col>
                    <xdr:colOff>666750</xdr:colOff>
                    <xdr:row>43</xdr:row>
                    <xdr:rowOff>171450</xdr:rowOff>
                  </from>
                  <to>
                    <xdr:col>7</xdr:col>
                    <xdr:colOff>19050</xdr:colOff>
                    <xdr:row>45</xdr:row>
                    <xdr:rowOff>38100</xdr:rowOff>
                  </to>
                </anchor>
              </controlPr>
            </control>
          </mc:Choice>
        </mc:AlternateContent>
        <mc:AlternateContent xmlns:mc="http://schemas.openxmlformats.org/markup-compatibility/2006">
          <mc:Choice Requires="x14">
            <control shapeId="1513" r:id="rId134" name="Group Box 489">
              <controlPr defaultSize="0" autoFill="0" autoPict="0">
                <anchor moveWithCells="1">
                  <from>
                    <xdr:col>4</xdr:col>
                    <xdr:colOff>666750</xdr:colOff>
                    <xdr:row>44</xdr:row>
                    <xdr:rowOff>171450</xdr:rowOff>
                  </from>
                  <to>
                    <xdr:col>7</xdr:col>
                    <xdr:colOff>19050</xdr:colOff>
                    <xdr:row>46</xdr:row>
                    <xdr:rowOff>38100</xdr:rowOff>
                  </to>
                </anchor>
              </controlPr>
            </control>
          </mc:Choice>
        </mc:AlternateContent>
        <mc:AlternateContent xmlns:mc="http://schemas.openxmlformats.org/markup-compatibility/2006">
          <mc:Choice Requires="x14">
            <control shapeId="1514" r:id="rId135" name="Group Box 490">
              <controlPr defaultSize="0" autoFill="0" autoPict="0">
                <anchor moveWithCells="1">
                  <from>
                    <xdr:col>4</xdr:col>
                    <xdr:colOff>666750</xdr:colOff>
                    <xdr:row>45</xdr:row>
                    <xdr:rowOff>171450</xdr:rowOff>
                  </from>
                  <to>
                    <xdr:col>7</xdr:col>
                    <xdr:colOff>19050</xdr:colOff>
                    <xdr:row>47</xdr:row>
                    <xdr:rowOff>38100</xdr:rowOff>
                  </to>
                </anchor>
              </controlPr>
            </control>
          </mc:Choice>
        </mc:AlternateContent>
        <mc:AlternateContent xmlns:mc="http://schemas.openxmlformats.org/markup-compatibility/2006">
          <mc:Choice Requires="x14">
            <control shapeId="1515" r:id="rId136" name="Group Box 491">
              <controlPr defaultSize="0" autoFill="0" autoPict="0">
                <anchor moveWithCells="1">
                  <from>
                    <xdr:col>4</xdr:col>
                    <xdr:colOff>666750</xdr:colOff>
                    <xdr:row>46</xdr:row>
                    <xdr:rowOff>180975</xdr:rowOff>
                  </from>
                  <to>
                    <xdr:col>7</xdr:col>
                    <xdr:colOff>19050</xdr:colOff>
                    <xdr:row>48</xdr:row>
                    <xdr:rowOff>47625</xdr:rowOff>
                  </to>
                </anchor>
              </controlPr>
            </control>
          </mc:Choice>
        </mc:AlternateContent>
        <mc:AlternateContent xmlns:mc="http://schemas.openxmlformats.org/markup-compatibility/2006">
          <mc:Choice Requires="x14">
            <control shapeId="1516" r:id="rId137" name="Group Box 492">
              <controlPr defaultSize="0" autoFill="0" autoPict="0">
                <anchor moveWithCells="1">
                  <from>
                    <xdr:col>4</xdr:col>
                    <xdr:colOff>666750</xdr:colOff>
                    <xdr:row>47</xdr:row>
                    <xdr:rowOff>180975</xdr:rowOff>
                  </from>
                  <to>
                    <xdr:col>7</xdr:col>
                    <xdr:colOff>19050</xdr:colOff>
                    <xdr:row>49</xdr:row>
                    <xdr:rowOff>47625</xdr:rowOff>
                  </to>
                </anchor>
              </controlPr>
            </control>
          </mc:Choice>
        </mc:AlternateContent>
        <mc:AlternateContent xmlns:mc="http://schemas.openxmlformats.org/markup-compatibility/2006">
          <mc:Choice Requires="x14">
            <control shapeId="1517" r:id="rId138" name="Group Box 493">
              <controlPr defaultSize="0" autoFill="0" autoPict="0">
                <anchor moveWithCells="1">
                  <from>
                    <xdr:col>4</xdr:col>
                    <xdr:colOff>666750</xdr:colOff>
                    <xdr:row>48</xdr:row>
                    <xdr:rowOff>180975</xdr:rowOff>
                  </from>
                  <to>
                    <xdr:col>7</xdr:col>
                    <xdr:colOff>19050</xdr:colOff>
                    <xdr:row>50</xdr:row>
                    <xdr:rowOff>47625</xdr:rowOff>
                  </to>
                </anchor>
              </controlPr>
            </control>
          </mc:Choice>
        </mc:AlternateContent>
        <mc:AlternateContent xmlns:mc="http://schemas.openxmlformats.org/markup-compatibility/2006">
          <mc:Choice Requires="x14">
            <control shapeId="1518" r:id="rId139" name="Group Box 494">
              <controlPr defaultSize="0" autoFill="0" autoPict="0">
                <anchor moveWithCells="1">
                  <from>
                    <xdr:col>4</xdr:col>
                    <xdr:colOff>666750</xdr:colOff>
                    <xdr:row>50</xdr:row>
                    <xdr:rowOff>0</xdr:rowOff>
                  </from>
                  <to>
                    <xdr:col>7</xdr:col>
                    <xdr:colOff>19050</xdr:colOff>
                    <xdr:row>51</xdr:row>
                    <xdr:rowOff>57150</xdr:rowOff>
                  </to>
                </anchor>
              </controlPr>
            </control>
          </mc:Choice>
        </mc:AlternateContent>
        <mc:AlternateContent xmlns:mc="http://schemas.openxmlformats.org/markup-compatibility/2006">
          <mc:Choice Requires="x14">
            <control shapeId="1519" r:id="rId140" name="Group Box 495">
              <controlPr defaultSize="0" autoFill="0" autoPict="0">
                <anchor moveWithCells="1">
                  <from>
                    <xdr:col>4</xdr:col>
                    <xdr:colOff>666750</xdr:colOff>
                    <xdr:row>50</xdr:row>
                    <xdr:rowOff>161925</xdr:rowOff>
                  </from>
                  <to>
                    <xdr:col>7</xdr:col>
                    <xdr:colOff>19050</xdr:colOff>
                    <xdr:row>52</xdr:row>
                    <xdr:rowOff>28575</xdr:rowOff>
                  </to>
                </anchor>
              </controlPr>
            </control>
          </mc:Choice>
        </mc:AlternateContent>
        <mc:AlternateContent xmlns:mc="http://schemas.openxmlformats.org/markup-compatibility/2006">
          <mc:Choice Requires="x14">
            <control shapeId="1521" r:id="rId141" name="Group Box 497">
              <controlPr defaultSize="0" autoFill="0" autoPict="0">
                <anchor moveWithCells="1">
                  <from>
                    <xdr:col>4</xdr:col>
                    <xdr:colOff>647700</xdr:colOff>
                    <xdr:row>57</xdr:row>
                    <xdr:rowOff>9525</xdr:rowOff>
                  </from>
                  <to>
                    <xdr:col>7</xdr:col>
                    <xdr:colOff>0</xdr:colOff>
                    <xdr:row>58</xdr:row>
                    <xdr:rowOff>28575</xdr:rowOff>
                  </to>
                </anchor>
              </controlPr>
            </control>
          </mc:Choice>
        </mc:AlternateContent>
        <mc:AlternateContent xmlns:mc="http://schemas.openxmlformats.org/markup-compatibility/2006">
          <mc:Choice Requires="x14">
            <control shapeId="1522" r:id="rId142" name="Group Box 498">
              <controlPr defaultSize="0" autoFill="0" autoPict="0">
                <anchor moveWithCells="1">
                  <from>
                    <xdr:col>4</xdr:col>
                    <xdr:colOff>628650</xdr:colOff>
                    <xdr:row>57</xdr:row>
                    <xdr:rowOff>171450</xdr:rowOff>
                  </from>
                  <to>
                    <xdr:col>7</xdr:col>
                    <xdr:colOff>0</xdr:colOff>
                    <xdr:row>59</xdr:row>
                    <xdr:rowOff>38100</xdr:rowOff>
                  </to>
                </anchor>
              </controlPr>
            </control>
          </mc:Choice>
        </mc:AlternateContent>
        <mc:AlternateContent xmlns:mc="http://schemas.openxmlformats.org/markup-compatibility/2006">
          <mc:Choice Requires="x14">
            <control shapeId="1523" r:id="rId143" name="Group Box 499">
              <controlPr defaultSize="0" autoFill="0" autoPict="0">
                <anchor moveWithCells="1">
                  <from>
                    <xdr:col>4</xdr:col>
                    <xdr:colOff>666750</xdr:colOff>
                    <xdr:row>58</xdr:row>
                    <xdr:rowOff>171450</xdr:rowOff>
                  </from>
                  <to>
                    <xdr:col>7</xdr:col>
                    <xdr:colOff>19050</xdr:colOff>
                    <xdr:row>60</xdr:row>
                    <xdr:rowOff>38100</xdr:rowOff>
                  </to>
                </anchor>
              </controlPr>
            </control>
          </mc:Choice>
        </mc:AlternateContent>
        <mc:AlternateContent xmlns:mc="http://schemas.openxmlformats.org/markup-compatibility/2006">
          <mc:Choice Requires="x14">
            <control shapeId="1524" r:id="rId144" name="Group Box 500">
              <controlPr defaultSize="0" autoFill="0" autoPict="0">
                <anchor moveWithCells="1">
                  <from>
                    <xdr:col>4</xdr:col>
                    <xdr:colOff>666750</xdr:colOff>
                    <xdr:row>59</xdr:row>
                    <xdr:rowOff>171450</xdr:rowOff>
                  </from>
                  <to>
                    <xdr:col>7</xdr:col>
                    <xdr:colOff>19050</xdr:colOff>
                    <xdr:row>61</xdr:row>
                    <xdr:rowOff>38100</xdr:rowOff>
                  </to>
                </anchor>
              </controlPr>
            </control>
          </mc:Choice>
        </mc:AlternateContent>
        <mc:AlternateContent xmlns:mc="http://schemas.openxmlformats.org/markup-compatibility/2006">
          <mc:Choice Requires="x14">
            <control shapeId="1525" r:id="rId145" name="Group Box 501">
              <controlPr defaultSize="0" autoFill="0" autoPict="0">
                <anchor moveWithCells="1">
                  <from>
                    <xdr:col>4</xdr:col>
                    <xdr:colOff>666750</xdr:colOff>
                    <xdr:row>60</xdr:row>
                    <xdr:rowOff>180975</xdr:rowOff>
                  </from>
                  <to>
                    <xdr:col>7</xdr:col>
                    <xdr:colOff>19050</xdr:colOff>
                    <xdr:row>62</xdr:row>
                    <xdr:rowOff>47625</xdr:rowOff>
                  </to>
                </anchor>
              </controlPr>
            </control>
          </mc:Choice>
        </mc:AlternateContent>
        <mc:AlternateContent xmlns:mc="http://schemas.openxmlformats.org/markup-compatibility/2006">
          <mc:Choice Requires="x14">
            <control shapeId="1526" r:id="rId146" name="Group Box 502">
              <controlPr defaultSize="0" autoFill="0" autoPict="0">
                <anchor moveWithCells="1">
                  <from>
                    <xdr:col>4</xdr:col>
                    <xdr:colOff>666750</xdr:colOff>
                    <xdr:row>61</xdr:row>
                    <xdr:rowOff>161925</xdr:rowOff>
                  </from>
                  <to>
                    <xdr:col>7</xdr:col>
                    <xdr:colOff>19050</xdr:colOff>
                    <xdr:row>63</xdr:row>
                    <xdr:rowOff>28575</xdr:rowOff>
                  </to>
                </anchor>
              </controlPr>
            </control>
          </mc:Choice>
        </mc:AlternateContent>
        <mc:AlternateContent xmlns:mc="http://schemas.openxmlformats.org/markup-compatibility/2006">
          <mc:Choice Requires="x14">
            <control shapeId="1527" r:id="rId147" name="Group Box 503">
              <controlPr defaultSize="0" autoFill="0" autoPict="0">
                <anchor moveWithCells="1">
                  <from>
                    <xdr:col>4</xdr:col>
                    <xdr:colOff>666750</xdr:colOff>
                    <xdr:row>65</xdr:row>
                    <xdr:rowOff>190500</xdr:rowOff>
                  </from>
                  <to>
                    <xdr:col>7</xdr:col>
                    <xdr:colOff>19050</xdr:colOff>
                    <xdr:row>66</xdr:row>
                    <xdr:rowOff>180975</xdr:rowOff>
                  </to>
                </anchor>
              </controlPr>
            </control>
          </mc:Choice>
        </mc:AlternateContent>
        <mc:AlternateContent xmlns:mc="http://schemas.openxmlformats.org/markup-compatibility/2006">
          <mc:Choice Requires="x14">
            <control shapeId="1530" r:id="rId148" name="Group Box 506">
              <controlPr defaultSize="0" autoFill="0" autoPict="0">
                <anchor moveWithCells="1">
                  <from>
                    <xdr:col>4</xdr:col>
                    <xdr:colOff>666750</xdr:colOff>
                    <xdr:row>68</xdr:row>
                    <xdr:rowOff>180975</xdr:rowOff>
                  </from>
                  <to>
                    <xdr:col>7</xdr:col>
                    <xdr:colOff>19050</xdr:colOff>
                    <xdr:row>70</xdr:row>
                    <xdr:rowOff>47625</xdr:rowOff>
                  </to>
                </anchor>
              </controlPr>
            </control>
          </mc:Choice>
        </mc:AlternateContent>
        <mc:AlternateContent xmlns:mc="http://schemas.openxmlformats.org/markup-compatibility/2006">
          <mc:Choice Requires="x14">
            <control shapeId="1531" r:id="rId149" name="Group Box 507">
              <controlPr defaultSize="0" autoFill="0" autoPict="0">
                <anchor moveWithCells="1">
                  <from>
                    <xdr:col>4</xdr:col>
                    <xdr:colOff>666750</xdr:colOff>
                    <xdr:row>69</xdr:row>
                    <xdr:rowOff>180975</xdr:rowOff>
                  </from>
                  <to>
                    <xdr:col>7</xdr:col>
                    <xdr:colOff>19050</xdr:colOff>
                    <xdr:row>71</xdr:row>
                    <xdr:rowOff>47625</xdr:rowOff>
                  </to>
                </anchor>
              </controlPr>
            </control>
          </mc:Choice>
        </mc:AlternateContent>
        <mc:AlternateContent xmlns:mc="http://schemas.openxmlformats.org/markup-compatibility/2006">
          <mc:Choice Requires="x14">
            <control shapeId="1532" r:id="rId150" name="Group Box 508">
              <controlPr defaultSize="0" autoFill="0" autoPict="0">
                <anchor moveWithCells="1">
                  <from>
                    <xdr:col>4</xdr:col>
                    <xdr:colOff>666750</xdr:colOff>
                    <xdr:row>71</xdr:row>
                    <xdr:rowOff>0</xdr:rowOff>
                  </from>
                  <to>
                    <xdr:col>7</xdr:col>
                    <xdr:colOff>19050</xdr:colOff>
                    <xdr:row>72</xdr:row>
                    <xdr:rowOff>57150</xdr:rowOff>
                  </to>
                </anchor>
              </controlPr>
            </control>
          </mc:Choice>
        </mc:AlternateContent>
        <mc:AlternateContent xmlns:mc="http://schemas.openxmlformats.org/markup-compatibility/2006">
          <mc:Choice Requires="x14">
            <control shapeId="1533" r:id="rId151" name="Group Box 509">
              <controlPr defaultSize="0" autoFill="0" autoPict="0">
                <anchor moveWithCells="1">
                  <from>
                    <xdr:col>4</xdr:col>
                    <xdr:colOff>666750</xdr:colOff>
                    <xdr:row>71</xdr:row>
                    <xdr:rowOff>171450</xdr:rowOff>
                  </from>
                  <to>
                    <xdr:col>7</xdr:col>
                    <xdr:colOff>19050</xdr:colOff>
                    <xdr:row>73</xdr:row>
                    <xdr:rowOff>38100</xdr:rowOff>
                  </to>
                </anchor>
              </controlPr>
            </control>
          </mc:Choice>
        </mc:AlternateContent>
        <mc:AlternateContent xmlns:mc="http://schemas.openxmlformats.org/markup-compatibility/2006">
          <mc:Choice Requires="x14">
            <control shapeId="1534" r:id="rId152" name="Group Box 510">
              <controlPr defaultSize="0" autoFill="0" autoPict="0">
                <anchor moveWithCells="1">
                  <from>
                    <xdr:col>4</xdr:col>
                    <xdr:colOff>666750</xdr:colOff>
                    <xdr:row>72</xdr:row>
                    <xdr:rowOff>171450</xdr:rowOff>
                  </from>
                  <to>
                    <xdr:col>7</xdr:col>
                    <xdr:colOff>19050</xdr:colOff>
                    <xdr:row>74</xdr:row>
                    <xdr:rowOff>38100</xdr:rowOff>
                  </to>
                </anchor>
              </controlPr>
            </control>
          </mc:Choice>
        </mc:AlternateContent>
        <mc:AlternateContent xmlns:mc="http://schemas.openxmlformats.org/markup-compatibility/2006">
          <mc:Choice Requires="x14">
            <control shapeId="1535" r:id="rId153" name="Group Box 511">
              <controlPr defaultSize="0" autoFill="0" autoPict="0">
                <anchor moveWithCells="1">
                  <from>
                    <xdr:col>4</xdr:col>
                    <xdr:colOff>666750</xdr:colOff>
                    <xdr:row>73</xdr:row>
                    <xdr:rowOff>171450</xdr:rowOff>
                  </from>
                  <to>
                    <xdr:col>7</xdr:col>
                    <xdr:colOff>19050</xdr:colOff>
                    <xdr:row>75</xdr:row>
                    <xdr:rowOff>38100</xdr:rowOff>
                  </to>
                </anchor>
              </controlPr>
            </control>
          </mc:Choice>
        </mc:AlternateContent>
        <mc:AlternateContent xmlns:mc="http://schemas.openxmlformats.org/markup-compatibility/2006">
          <mc:Choice Requires="x14">
            <control shapeId="1536" r:id="rId154" name="Group Box 512">
              <controlPr defaultSize="0" autoFill="0" autoPict="0">
                <anchor moveWithCells="1">
                  <from>
                    <xdr:col>4</xdr:col>
                    <xdr:colOff>666750</xdr:colOff>
                    <xdr:row>74</xdr:row>
                    <xdr:rowOff>180975</xdr:rowOff>
                  </from>
                  <to>
                    <xdr:col>7</xdr:col>
                    <xdr:colOff>19050</xdr:colOff>
                    <xdr:row>76</xdr:row>
                    <xdr:rowOff>47625</xdr:rowOff>
                  </to>
                </anchor>
              </controlPr>
            </control>
          </mc:Choice>
        </mc:AlternateContent>
        <mc:AlternateContent xmlns:mc="http://schemas.openxmlformats.org/markup-compatibility/2006">
          <mc:Choice Requires="x14">
            <control shapeId="1537" r:id="rId155" name="Group Box 513">
              <controlPr defaultSize="0" autoFill="0" autoPict="0">
                <anchor moveWithCells="1">
                  <from>
                    <xdr:col>4</xdr:col>
                    <xdr:colOff>666750</xdr:colOff>
                    <xdr:row>75</xdr:row>
                    <xdr:rowOff>171450</xdr:rowOff>
                  </from>
                  <to>
                    <xdr:col>7</xdr:col>
                    <xdr:colOff>19050</xdr:colOff>
                    <xdr:row>77</xdr:row>
                    <xdr:rowOff>38100</xdr:rowOff>
                  </to>
                </anchor>
              </controlPr>
            </control>
          </mc:Choice>
        </mc:AlternateContent>
        <mc:AlternateContent xmlns:mc="http://schemas.openxmlformats.org/markup-compatibility/2006">
          <mc:Choice Requires="x14">
            <control shapeId="1538" r:id="rId156" name="Group Box 514">
              <controlPr defaultSize="0" autoFill="0" autoPict="0">
                <anchor moveWithCells="1">
                  <from>
                    <xdr:col>4</xdr:col>
                    <xdr:colOff>666750</xdr:colOff>
                    <xdr:row>76</xdr:row>
                    <xdr:rowOff>171450</xdr:rowOff>
                  </from>
                  <to>
                    <xdr:col>7</xdr:col>
                    <xdr:colOff>19050</xdr:colOff>
                    <xdr:row>78</xdr:row>
                    <xdr:rowOff>38100</xdr:rowOff>
                  </to>
                </anchor>
              </controlPr>
            </control>
          </mc:Choice>
        </mc:AlternateContent>
        <mc:AlternateContent xmlns:mc="http://schemas.openxmlformats.org/markup-compatibility/2006">
          <mc:Choice Requires="x14">
            <control shapeId="1539" r:id="rId157" name="Group Box 515">
              <controlPr defaultSize="0" autoFill="0" autoPict="0">
                <anchor moveWithCells="1">
                  <from>
                    <xdr:col>4</xdr:col>
                    <xdr:colOff>666750</xdr:colOff>
                    <xdr:row>77</xdr:row>
                    <xdr:rowOff>171450</xdr:rowOff>
                  </from>
                  <to>
                    <xdr:col>7</xdr:col>
                    <xdr:colOff>19050</xdr:colOff>
                    <xdr:row>79</xdr:row>
                    <xdr:rowOff>38100</xdr:rowOff>
                  </to>
                </anchor>
              </controlPr>
            </control>
          </mc:Choice>
        </mc:AlternateContent>
        <mc:AlternateContent xmlns:mc="http://schemas.openxmlformats.org/markup-compatibility/2006">
          <mc:Choice Requires="x14">
            <control shapeId="1553" r:id="rId158" name="Group Box 529">
              <controlPr defaultSize="0" autoFill="0" autoPict="0">
                <anchor moveWithCells="1">
                  <from>
                    <xdr:col>4</xdr:col>
                    <xdr:colOff>628650</xdr:colOff>
                    <xdr:row>27</xdr:row>
                    <xdr:rowOff>228600</xdr:rowOff>
                  </from>
                  <to>
                    <xdr:col>7</xdr:col>
                    <xdr:colOff>0</xdr:colOff>
                    <xdr:row>29</xdr:row>
                    <xdr:rowOff>19050</xdr:rowOff>
                  </to>
                </anchor>
              </controlPr>
            </control>
          </mc:Choice>
        </mc:AlternateContent>
        <mc:AlternateContent xmlns:mc="http://schemas.openxmlformats.org/markup-compatibility/2006">
          <mc:Choice Requires="x14">
            <control shapeId="1560" r:id="rId159" name="Option Button 536">
              <controlPr defaultSize="0" autoFill="0" autoLine="0" autoPict="0">
                <anchor moveWithCells="1">
                  <from>
                    <xdr:col>6</xdr:col>
                    <xdr:colOff>38100</xdr:colOff>
                    <xdr:row>17</xdr:row>
                    <xdr:rowOff>9525</xdr:rowOff>
                  </from>
                  <to>
                    <xdr:col>6</xdr:col>
                    <xdr:colOff>247650</xdr:colOff>
                    <xdr:row>18</xdr:row>
                    <xdr:rowOff>0</xdr:rowOff>
                  </to>
                </anchor>
              </controlPr>
            </control>
          </mc:Choice>
        </mc:AlternateContent>
        <mc:AlternateContent xmlns:mc="http://schemas.openxmlformats.org/markup-compatibility/2006">
          <mc:Choice Requires="x14">
            <control shapeId="1565" r:id="rId160" name="Group Box 541">
              <controlPr defaultSize="0" autoFill="0" autoPict="0">
                <anchor moveWithCells="1">
                  <from>
                    <xdr:col>5</xdr:col>
                    <xdr:colOff>28575</xdr:colOff>
                    <xdr:row>55</xdr:row>
                    <xdr:rowOff>28575</xdr:rowOff>
                  </from>
                  <to>
                    <xdr:col>7</xdr:col>
                    <xdr:colOff>0</xdr:colOff>
                    <xdr:row>55</xdr:row>
                    <xdr:rowOff>314325</xdr:rowOff>
                  </to>
                </anchor>
              </controlPr>
            </control>
          </mc:Choice>
        </mc:AlternateContent>
        <mc:AlternateContent xmlns:mc="http://schemas.openxmlformats.org/markup-compatibility/2006">
          <mc:Choice Requires="x14">
            <control shapeId="1580" r:id="rId161" name="Option Button 556">
              <controlPr defaultSize="0" autoFill="0" autoLine="0" autoPict="0">
                <anchor moveWithCells="1">
                  <from>
                    <xdr:col>5</xdr:col>
                    <xdr:colOff>38100</xdr:colOff>
                    <xdr:row>55</xdr:row>
                    <xdr:rowOff>104775</xdr:rowOff>
                  </from>
                  <to>
                    <xdr:col>5</xdr:col>
                    <xdr:colOff>276225</xdr:colOff>
                    <xdr:row>55</xdr:row>
                    <xdr:rowOff>285750</xdr:rowOff>
                  </to>
                </anchor>
              </controlPr>
            </control>
          </mc:Choice>
        </mc:AlternateContent>
        <mc:AlternateContent xmlns:mc="http://schemas.openxmlformats.org/markup-compatibility/2006">
          <mc:Choice Requires="x14">
            <control shapeId="1581" r:id="rId162" name="Option Button 557">
              <controlPr defaultSize="0" autoFill="0" autoLine="0" autoPict="0">
                <anchor moveWithCells="1">
                  <from>
                    <xdr:col>6</xdr:col>
                    <xdr:colOff>38100</xdr:colOff>
                    <xdr:row>55</xdr:row>
                    <xdr:rowOff>104775</xdr:rowOff>
                  </from>
                  <to>
                    <xdr:col>6</xdr:col>
                    <xdr:colOff>276225</xdr:colOff>
                    <xdr:row>55</xdr:row>
                    <xdr:rowOff>285750</xdr:rowOff>
                  </to>
                </anchor>
              </controlPr>
            </control>
          </mc:Choice>
        </mc:AlternateContent>
        <mc:AlternateContent xmlns:mc="http://schemas.openxmlformats.org/markup-compatibility/2006">
          <mc:Choice Requires="x14">
            <control shapeId="1582" r:id="rId163" name="Group Box 558">
              <controlPr defaultSize="0" autoFill="0" autoPict="0">
                <anchor moveWithCells="1">
                  <from>
                    <xdr:col>4</xdr:col>
                    <xdr:colOff>657225</xdr:colOff>
                    <xdr:row>55</xdr:row>
                    <xdr:rowOff>371475</xdr:rowOff>
                  </from>
                  <to>
                    <xdr:col>7</xdr:col>
                    <xdr:colOff>0</xdr:colOff>
                    <xdr:row>57</xdr:row>
                    <xdr:rowOff>0</xdr:rowOff>
                  </to>
                </anchor>
              </controlPr>
            </control>
          </mc:Choice>
        </mc:AlternateContent>
        <mc:AlternateContent xmlns:mc="http://schemas.openxmlformats.org/markup-compatibility/2006">
          <mc:Choice Requires="x14">
            <control shapeId="1583" r:id="rId164" name="Group Box 559">
              <controlPr defaultSize="0" autoFill="0" autoPict="0">
                <anchor moveWithCells="1">
                  <from>
                    <xdr:col>4</xdr:col>
                    <xdr:colOff>666750</xdr:colOff>
                    <xdr:row>66</xdr:row>
                    <xdr:rowOff>142875</xdr:rowOff>
                  </from>
                  <to>
                    <xdr:col>7</xdr:col>
                    <xdr:colOff>76200</xdr:colOff>
                    <xdr:row>68</xdr:row>
                    <xdr:rowOff>19050</xdr:rowOff>
                  </to>
                </anchor>
              </controlPr>
            </control>
          </mc:Choice>
        </mc:AlternateContent>
        <mc:AlternateContent xmlns:mc="http://schemas.openxmlformats.org/markup-compatibility/2006">
          <mc:Choice Requires="x14">
            <control shapeId="1584" r:id="rId165" name="Group Box 560">
              <controlPr defaultSize="0" autoFill="0" autoPict="0">
                <anchor moveWithCells="1">
                  <from>
                    <xdr:col>4</xdr:col>
                    <xdr:colOff>676275</xdr:colOff>
                    <xdr:row>67</xdr:row>
                    <xdr:rowOff>152400</xdr:rowOff>
                  </from>
                  <to>
                    <xdr:col>7</xdr:col>
                    <xdr:colOff>142875</xdr:colOff>
                    <xdr:row>69</xdr:row>
                    <xdr:rowOff>9525</xdr:rowOff>
                  </to>
                </anchor>
              </controlPr>
            </control>
          </mc:Choice>
        </mc:AlternateContent>
        <mc:AlternateContent xmlns:mc="http://schemas.openxmlformats.org/markup-compatibility/2006">
          <mc:Choice Requires="x14">
            <control shapeId="1604" r:id="rId166" name="Group Box 580">
              <controlPr defaultSize="0" autoFill="0" autoPict="0">
                <anchor moveWithCells="1">
                  <from>
                    <xdr:col>5</xdr:col>
                    <xdr:colOff>9525</xdr:colOff>
                    <xdr:row>93</xdr:row>
                    <xdr:rowOff>428625</xdr:rowOff>
                  </from>
                  <to>
                    <xdr:col>6</xdr:col>
                    <xdr:colOff>628650</xdr:colOff>
                    <xdr:row>95</xdr:row>
                    <xdr:rowOff>38100</xdr:rowOff>
                  </to>
                </anchor>
              </controlPr>
            </control>
          </mc:Choice>
        </mc:AlternateContent>
        <mc:AlternateContent xmlns:mc="http://schemas.openxmlformats.org/markup-compatibility/2006">
          <mc:Choice Requires="x14">
            <control shapeId="1605" r:id="rId167" name="Group Box 581">
              <controlPr defaultSize="0" autoFill="0" autoPict="0">
                <anchor moveWithCells="1">
                  <from>
                    <xdr:col>4</xdr:col>
                    <xdr:colOff>628650</xdr:colOff>
                    <xdr:row>94</xdr:row>
                    <xdr:rowOff>161925</xdr:rowOff>
                  </from>
                  <to>
                    <xdr:col>7</xdr:col>
                    <xdr:colOff>142875</xdr:colOff>
                    <xdr:row>96</xdr:row>
                    <xdr:rowOff>19050</xdr:rowOff>
                  </to>
                </anchor>
              </controlPr>
            </control>
          </mc:Choice>
        </mc:AlternateContent>
        <mc:AlternateContent xmlns:mc="http://schemas.openxmlformats.org/markup-compatibility/2006">
          <mc:Choice Requires="x14">
            <control shapeId="1606" r:id="rId168" name="Group Box 582">
              <controlPr defaultSize="0" autoFill="0" autoPict="0">
                <anchor moveWithCells="1">
                  <from>
                    <xdr:col>4</xdr:col>
                    <xdr:colOff>666750</xdr:colOff>
                    <xdr:row>95</xdr:row>
                    <xdr:rowOff>190500</xdr:rowOff>
                  </from>
                  <to>
                    <xdr:col>7</xdr:col>
                    <xdr:colOff>19050</xdr:colOff>
                    <xdr:row>97</xdr:row>
                    <xdr:rowOff>47625</xdr:rowOff>
                  </to>
                </anchor>
              </controlPr>
            </control>
          </mc:Choice>
        </mc:AlternateContent>
        <mc:AlternateContent xmlns:mc="http://schemas.openxmlformats.org/markup-compatibility/2006">
          <mc:Choice Requires="x14">
            <control shapeId="1607" r:id="rId169" name="Group Box 583">
              <controlPr defaultSize="0" autoFill="0" autoPict="0">
                <anchor moveWithCells="1">
                  <from>
                    <xdr:col>4</xdr:col>
                    <xdr:colOff>657225</xdr:colOff>
                    <xdr:row>97</xdr:row>
                    <xdr:rowOff>0</xdr:rowOff>
                  </from>
                  <to>
                    <xdr:col>7</xdr:col>
                    <xdr:colOff>142875</xdr:colOff>
                    <xdr:row>98</xdr:row>
                    <xdr:rowOff>19050</xdr:rowOff>
                  </to>
                </anchor>
              </controlPr>
            </control>
          </mc:Choice>
        </mc:AlternateContent>
        <mc:AlternateContent xmlns:mc="http://schemas.openxmlformats.org/markup-compatibility/2006">
          <mc:Choice Requires="x14">
            <control shapeId="1609" r:id="rId170" name="Group Box 585">
              <controlPr defaultSize="0" autoFill="0" autoPict="0">
                <anchor moveWithCells="1">
                  <from>
                    <xdr:col>4</xdr:col>
                    <xdr:colOff>571500</xdr:colOff>
                    <xdr:row>98</xdr:row>
                    <xdr:rowOff>0</xdr:rowOff>
                  </from>
                  <to>
                    <xdr:col>6</xdr:col>
                    <xdr:colOff>733425</xdr:colOff>
                    <xdr:row>99</xdr:row>
                    <xdr:rowOff>19050</xdr:rowOff>
                  </to>
                </anchor>
              </controlPr>
            </control>
          </mc:Choice>
        </mc:AlternateContent>
        <mc:AlternateContent xmlns:mc="http://schemas.openxmlformats.org/markup-compatibility/2006">
          <mc:Choice Requires="x14">
            <control shapeId="1610" r:id="rId171" name="Group Box 586">
              <controlPr defaultSize="0" autoFill="0" autoPict="0">
                <anchor moveWithCells="1">
                  <from>
                    <xdr:col>4</xdr:col>
                    <xdr:colOff>590550</xdr:colOff>
                    <xdr:row>98</xdr:row>
                    <xdr:rowOff>161925</xdr:rowOff>
                  </from>
                  <to>
                    <xdr:col>6</xdr:col>
                    <xdr:colOff>685800</xdr:colOff>
                    <xdr:row>100</xdr:row>
                    <xdr:rowOff>66675</xdr:rowOff>
                  </to>
                </anchor>
              </controlPr>
            </control>
          </mc:Choice>
        </mc:AlternateContent>
        <mc:AlternateContent xmlns:mc="http://schemas.openxmlformats.org/markup-compatibility/2006">
          <mc:Choice Requires="x14">
            <control shapeId="1619" r:id="rId172" name="Option Button 595">
              <controlPr defaultSize="0" autoFill="0" autoLine="0" autoPict="0">
                <anchor moveWithCells="1">
                  <from>
                    <xdr:col>5</xdr:col>
                    <xdr:colOff>66675</xdr:colOff>
                    <xdr:row>82</xdr:row>
                    <xdr:rowOff>0</xdr:rowOff>
                  </from>
                  <to>
                    <xdr:col>5</xdr:col>
                    <xdr:colOff>304800</xdr:colOff>
                    <xdr:row>82</xdr:row>
                    <xdr:rowOff>180975</xdr:rowOff>
                  </to>
                </anchor>
              </controlPr>
            </control>
          </mc:Choice>
        </mc:AlternateContent>
        <mc:AlternateContent xmlns:mc="http://schemas.openxmlformats.org/markup-compatibility/2006">
          <mc:Choice Requires="x14">
            <control shapeId="1620" r:id="rId173" name="Option Button 596">
              <controlPr defaultSize="0" autoFill="0" autoLine="0" autoPict="0">
                <anchor moveWithCells="1">
                  <from>
                    <xdr:col>6</xdr:col>
                    <xdr:colOff>57150</xdr:colOff>
                    <xdr:row>82</xdr:row>
                    <xdr:rowOff>0</xdr:rowOff>
                  </from>
                  <to>
                    <xdr:col>6</xdr:col>
                    <xdr:colOff>295275</xdr:colOff>
                    <xdr:row>82</xdr:row>
                    <xdr:rowOff>180975</xdr:rowOff>
                  </to>
                </anchor>
              </controlPr>
            </control>
          </mc:Choice>
        </mc:AlternateContent>
        <mc:AlternateContent xmlns:mc="http://schemas.openxmlformats.org/markup-compatibility/2006">
          <mc:Choice Requires="x14">
            <control shapeId="1621" r:id="rId174" name="Option Button 597">
              <controlPr defaultSize="0" autoFill="0" autoLine="0" autoPict="0">
                <anchor moveWithCells="1">
                  <from>
                    <xdr:col>5</xdr:col>
                    <xdr:colOff>57150</xdr:colOff>
                    <xdr:row>83</xdr:row>
                    <xdr:rowOff>9525</xdr:rowOff>
                  </from>
                  <to>
                    <xdr:col>5</xdr:col>
                    <xdr:colOff>295275</xdr:colOff>
                    <xdr:row>84</xdr:row>
                    <xdr:rowOff>0</xdr:rowOff>
                  </to>
                </anchor>
              </controlPr>
            </control>
          </mc:Choice>
        </mc:AlternateContent>
        <mc:AlternateContent xmlns:mc="http://schemas.openxmlformats.org/markup-compatibility/2006">
          <mc:Choice Requires="x14">
            <control shapeId="1622" r:id="rId175" name="Option Button 598">
              <controlPr defaultSize="0" autoFill="0" autoLine="0" autoPict="0">
                <anchor moveWithCells="1">
                  <from>
                    <xdr:col>6</xdr:col>
                    <xdr:colOff>57150</xdr:colOff>
                    <xdr:row>83</xdr:row>
                    <xdr:rowOff>9525</xdr:rowOff>
                  </from>
                  <to>
                    <xdr:col>6</xdr:col>
                    <xdr:colOff>295275</xdr:colOff>
                    <xdr:row>84</xdr:row>
                    <xdr:rowOff>0</xdr:rowOff>
                  </to>
                </anchor>
              </controlPr>
            </control>
          </mc:Choice>
        </mc:AlternateContent>
        <mc:AlternateContent xmlns:mc="http://schemas.openxmlformats.org/markup-compatibility/2006">
          <mc:Choice Requires="x14">
            <control shapeId="1623" r:id="rId176" name="Option Button 599">
              <controlPr defaultSize="0" autoFill="0" autoLine="0" autoPict="0">
                <anchor moveWithCells="1">
                  <from>
                    <xdr:col>5</xdr:col>
                    <xdr:colOff>57150</xdr:colOff>
                    <xdr:row>84</xdr:row>
                    <xdr:rowOff>0</xdr:rowOff>
                  </from>
                  <to>
                    <xdr:col>5</xdr:col>
                    <xdr:colOff>295275</xdr:colOff>
                    <xdr:row>84</xdr:row>
                    <xdr:rowOff>180975</xdr:rowOff>
                  </to>
                </anchor>
              </controlPr>
            </control>
          </mc:Choice>
        </mc:AlternateContent>
        <mc:AlternateContent xmlns:mc="http://schemas.openxmlformats.org/markup-compatibility/2006">
          <mc:Choice Requires="x14">
            <control shapeId="1624" r:id="rId177" name="Option Button 600">
              <controlPr defaultSize="0" autoFill="0" autoLine="0" autoPict="0">
                <anchor moveWithCells="1">
                  <from>
                    <xdr:col>6</xdr:col>
                    <xdr:colOff>57150</xdr:colOff>
                    <xdr:row>84</xdr:row>
                    <xdr:rowOff>0</xdr:rowOff>
                  </from>
                  <to>
                    <xdr:col>6</xdr:col>
                    <xdr:colOff>295275</xdr:colOff>
                    <xdr:row>84</xdr:row>
                    <xdr:rowOff>180975</xdr:rowOff>
                  </to>
                </anchor>
              </controlPr>
            </control>
          </mc:Choice>
        </mc:AlternateContent>
        <mc:AlternateContent xmlns:mc="http://schemas.openxmlformats.org/markup-compatibility/2006">
          <mc:Choice Requires="x14">
            <control shapeId="1625" r:id="rId178" name="Option Button 601">
              <controlPr defaultSize="0" autoFill="0" autoLine="0" autoPict="0">
                <anchor moveWithCells="1">
                  <from>
                    <xdr:col>5</xdr:col>
                    <xdr:colOff>57150</xdr:colOff>
                    <xdr:row>85</xdr:row>
                    <xdr:rowOff>9525</xdr:rowOff>
                  </from>
                  <to>
                    <xdr:col>5</xdr:col>
                    <xdr:colOff>295275</xdr:colOff>
                    <xdr:row>86</xdr:row>
                    <xdr:rowOff>0</xdr:rowOff>
                  </to>
                </anchor>
              </controlPr>
            </control>
          </mc:Choice>
        </mc:AlternateContent>
        <mc:AlternateContent xmlns:mc="http://schemas.openxmlformats.org/markup-compatibility/2006">
          <mc:Choice Requires="x14">
            <control shapeId="1626" r:id="rId179" name="Option Button 602">
              <controlPr defaultSize="0" autoFill="0" autoLine="0" autoPict="0">
                <anchor moveWithCells="1">
                  <from>
                    <xdr:col>6</xdr:col>
                    <xdr:colOff>57150</xdr:colOff>
                    <xdr:row>85</xdr:row>
                    <xdr:rowOff>9525</xdr:rowOff>
                  </from>
                  <to>
                    <xdr:col>6</xdr:col>
                    <xdr:colOff>295275</xdr:colOff>
                    <xdr:row>86</xdr:row>
                    <xdr:rowOff>0</xdr:rowOff>
                  </to>
                </anchor>
              </controlPr>
            </control>
          </mc:Choice>
        </mc:AlternateContent>
        <mc:AlternateContent xmlns:mc="http://schemas.openxmlformats.org/markup-compatibility/2006">
          <mc:Choice Requires="x14">
            <control shapeId="1627" r:id="rId180" name="Option Button 603">
              <controlPr defaultSize="0" autoFill="0" autoLine="0" autoPict="0">
                <anchor moveWithCells="1">
                  <from>
                    <xdr:col>5</xdr:col>
                    <xdr:colOff>57150</xdr:colOff>
                    <xdr:row>85</xdr:row>
                    <xdr:rowOff>190500</xdr:rowOff>
                  </from>
                  <to>
                    <xdr:col>5</xdr:col>
                    <xdr:colOff>295275</xdr:colOff>
                    <xdr:row>86</xdr:row>
                    <xdr:rowOff>180975</xdr:rowOff>
                  </to>
                </anchor>
              </controlPr>
            </control>
          </mc:Choice>
        </mc:AlternateContent>
        <mc:AlternateContent xmlns:mc="http://schemas.openxmlformats.org/markup-compatibility/2006">
          <mc:Choice Requires="x14">
            <control shapeId="1628" r:id="rId181" name="Option Button 604">
              <controlPr defaultSize="0" autoFill="0" autoLine="0" autoPict="0">
                <anchor moveWithCells="1">
                  <from>
                    <xdr:col>6</xdr:col>
                    <xdr:colOff>57150</xdr:colOff>
                    <xdr:row>86</xdr:row>
                    <xdr:rowOff>0</xdr:rowOff>
                  </from>
                  <to>
                    <xdr:col>6</xdr:col>
                    <xdr:colOff>295275</xdr:colOff>
                    <xdr:row>86</xdr:row>
                    <xdr:rowOff>180975</xdr:rowOff>
                  </to>
                </anchor>
              </controlPr>
            </control>
          </mc:Choice>
        </mc:AlternateContent>
        <mc:AlternateContent xmlns:mc="http://schemas.openxmlformats.org/markup-compatibility/2006">
          <mc:Choice Requires="x14">
            <control shapeId="1629" r:id="rId182" name="Group Box 605">
              <controlPr defaultSize="0" autoFill="0" autoPict="0">
                <anchor moveWithCells="1">
                  <from>
                    <xdr:col>5</xdr:col>
                    <xdr:colOff>0</xdr:colOff>
                    <xdr:row>81</xdr:row>
                    <xdr:rowOff>238125</xdr:rowOff>
                  </from>
                  <to>
                    <xdr:col>7</xdr:col>
                    <xdr:colOff>57150</xdr:colOff>
                    <xdr:row>84</xdr:row>
                    <xdr:rowOff>9525</xdr:rowOff>
                  </to>
                </anchor>
              </controlPr>
            </control>
          </mc:Choice>
        </mc:AlternateContent>
        <mc:AlternateContent xmlns:mc="http://schemas.openxmlformats.org/markup-compatibility/2006">
          <mc:Choice Requires="x14">
            <control shapeId="1630" r:id="rId183" name="Group Box 606">
              <controlPr defaultSize="0" autoFill="0" autoPict="0">
                <anchor moveWithCells="1">
                  <from>
                    <xdr:col>5</xdr:col>
                    <xdr:colOff>19050</xdr:colOff>
                    <xdr:row>82</xdr:row>
                    <xdr:rowOff>361950</xdr:rowOff>
                  </from>
                  <to>
                    <xdr:col>7</xdr:col>
                    <xdr:colOff>76200</xdr:colOff>
                    <xdr:row>85</xdr:row>
                    <xdr:rowOff>38100</xdr:rowOff>
                  </to>
                </anchor>
              </controlPr>
            </control>
          </mc:Choice>
        </mc:AlternateContent>
        <mc:AlternateContent xmlns:mc="http://schemas.openxmlformats.org/markup-compatibility/2006">
          <mc:Choice Requires="x14">
            <control shapeId="1631" r:id="rId184" name="Group Box 607">
              <controlPr defaultSize="0" autoFill="0" autoPict="0">
                <anchor moveWithCells="1">
                  <from>
                    <xdr:col>4</xdr:col>
                    <xdr:colOff>647700</xdr:colOff>
                    <xdr:row>83</xdr:row>
                    <xdr:rowOff>333375</xdr:rowOff>
                  </from>
                  <to>
                    <xdr:col>7</xdr:col>
                    <xdr:colOff>47625</xdr:colOff>
                    <xdr:row>86</xdr:row>
                    <xdr:rowOff>114300</xdr:rowOff>
                  </to>
                </anchor>
              </controlPr>
            </control>
          </mc:Choice>
        </mc:AlternateContent>
        <mc:AlternateContent xmlns:mc="http://schemas.openxmlformats.org/markup-compatibility/2006">
          <mc:Choice Requires="x14">
            <control shapeId="1632" r:id="rId185" name="Group Box 608">
              <controlPr defaultSize="0" autoFill="0" autoPict="0">
                <anchor moveWithCells="1">
                  <from>
                    <xdr:col>4</xdr:col>
                    <xdr:colOff>552450</xdr:colOff>
                    <xdr:row>84</xdr:row>
                    <xdr:rowOff>285750</xdr:rowOff>
                  </from>
                  <to>
                    <xdr:col>7</xdr:col>
                    <xdr:colOff>57150</xdr:colOff>
                    <xdr:row>86</xdr:row>
                    <xdr:rowOff>161925</xdr:rowOff>
                  </to>
                </anchor>
              </controlPr>
            </control>
          </mc:Choice>
        </mc:AlternateContent>
        <mc:AlternateContent xmlns:mc="http://schemas.openxmlformats.org/markup-compatibility/2006">
          <mc:Choice Requires="x14">
            <control shapeId="1633" r:id="rId186" name="Group Box 609">
              <controlPr defaultSize="0" autoFill="0" autoPict="0">
                <anchor moveWithCells="1">
                  <from>
                    <xdr:col>4</xdr:col>
                    <xdr:colOff>533400</xdr:colOff>
                    <xdr:row>85</xdr:row>
                    <xdr:rowOff>57150</xdr:rowOff>
                  </from>
                  <to>
                    <xdr:col>7</xdr:col>
                    <xdr:colOff>66675</xdr:colOff>
                    <xdr:row>87</xdr:row>
                    <xdr:rowOff>66675</xdr:rowOff>
                  </to>
                </anchor>
              </controlPr>
            </control>
          </mc:Choice>
        </mc:AlternateContent>
        <mc:AlternateContent xmlns:mc="http://schemas.openxmlformats.org/markup-compatibility/2006">
          <mc:Choice Requires="x14">
            <control shapeId="1637" r:id="rId187" name="Group Box 613">
              <controlPr defaultSize="0" autoFill="0" autoPict="0">
                <anchor moveWithCells="1">
                  <from>
                    <xdr:col>4</xdr:col>
                    <xdr:colOff>609600</xdr:colOff>
                    <xdr:row>136</xdr:row>
                    <xdr:rowOff>0</xdr:rowOff>
                  </from>
                  <to>
                    <xdr:col>7</xdr:col>
                    <xdr:colOff>47625</xdr:colOff>
                    <xdr:row>137</xdr:row>
                    <xdr:rowOff>142875</xdr:rowOff>
                  </to>
                </anchor>
              </controlPr>
            </control>
          </mc:Choice>
        </mc:AlternateContent>
        <mc:AlternateContent xmlns:mc="http://schemas.openxmlformats.org/markup-compatibility/2006">
          <mc:Choice Requires="x14">
            <control shapeId="1638" r:id="rId188" name="Group Box 614">
              <controlPr defaultSize="0" autoFill="0" autoPict="0">
                <anchor moveWithCells="1">
                  <from>
                    <xdr:col>4</xdr:col>
                    <xdr:colOff>542925</xdr:colOff>
                    <xdr:row>136</xdr:row>
                    <xdr:rowOff>0</xdr:rowOff>
                  </from>
                  <to>
                    <xdr:col>7</xdr:col>
                    <xdr:colOff>57150</xdr:colOff>
                    <xdr:row>137</xdr:row>
                    <xdr:rowOff>142875</xdr:rowOff>
                  </to>
                </anchor>
              </controlPr>
            </control>
          </mc:Choice>
        </mc:AlternateContent>
        <mc:AlternateContent xmlns:mc="http://schemas.openxmlformats.org/markup-compatibility/2006">
          <mc:Choice Requires="x14">
            <control shapeId="1699" r:id="rId189" name="Group Box 675">
              <controlPr defaultSize="0" autoFill="0" autoPict="0">
                <anchor moveWithCells="1">
                  <from>
                    <xdr:col>4</xdr:col>
                    <xdr:colOff>619125</xdr:colOff>
                    <xdr:row>129</xdr:row>
                    <xdr:rowOff>0</xdr:rowOff>
                  </from>
                  <to>
                    <xdr:col>7</xdr:col>
                    <xdr:colOff>76200</xdr:colOff>
                    <xdr:row>129</xdr:row>
                    <xdr:rowOff>400050</xdr:rowOff>
                  </to>
                </anchor>
              </controlPr>
            </control>
          </mc:Choice>
        </mc:AlternateContent>
        <mc:AlternateContent xmlns:mc="http://schemas.openxmlformats.org/markup-compatibility/2006">
          <mc:Choice Requires="x14">
            <control shapeId="1428" r:id="rId190" name="Option Button 404">
              <controlPr defaultSize="0" autoFill="0" autoLine="0" autoPict="0">
                <anchor moveWithCells="1">
                  <from>
                    <xdr:col>5</xdr:col>
                    <xdr:colOff>28575</xdr:colOff>
                    <xdr:row>105</xdr:row>
                    <xdr:rowOff>9525</xdr:rowOff>
                  </from>
                  <to>
                    <xdr:col>5</xdr:col>
                    <xdr:colOff>266700</xdr:colOff>
                    <xdr:row>106</xdr:row>
                    <xdr:rowOff>0</xdr:rowOff>
                  </to>
                </anchor>
              </controlPr>
            </control>
          </mc:Choice>
        </mc:AlternateContent>
        <mc:AlternateContent xmlns:mc="http://schemas.openxmlformats.org/markup-compatibility/2006">
          <mc:Choice Requires="x14">
            <control shapeId="1429" r:id="rId191" name="Option Button 405">
              <controlPr defaultSize="0" autoFill="0" autoLine="0" autoPict="0">
                <anchor moveWithCells="1">
                  <from>
                    <xdr:col>6</xdr:col>
                    <xdr:colOff>38100</xdr:colOff>
                    <xdr:row>105</xdr:row>
                    <xdr:rowOff>9525</xdr:rowOff>
                  </from>
                  <to>
                    <xdr:col>6</xdr:col>
                    <xdr:colOff>276225</xdr:colOff>
                    <xdr:row>106</xdr:row>
                    <xdr:rowOff>0</xdr:rowOff>
                  </to>
                </anchor>
              </controlPr>
            </control>
          </mc:Choice>
        </mc:AlternateContent>
        <mc:AlternateContent xmlns:mc="http://schemas.openxmlformats.org/markup-compatibility/2006">
          <mc:Choice Requires="x14">
            <control shapeId="1431" r:id="rId192" name="Option Button 407">
              <controlPr defaultSize="0" autoFill="0" autoLine="0" autoPict="0">
                <anchor moveWithCells="1">
                  <from>
                    <xdr:col>5</xdr:col>
                    <xdr:colOff>38100</xdr:colOff>
                    <xdr:row>104</xdr:row>
                    <xdr:rowOff>9525</xdr:rowOff>
                  </from>
                  <to>
                    <xdr:col>5</xdr:col>
                    <xdr:colOff>266700</xdr:colOff>
                    <xdr:row>104</xdr:row>
                    <xdr:rowOff>180975</xdr:rowOff>
                  </to>
                </anchor>
              </controlPr>
            </control>
          </mc:Choice>
        </mc:AlternateContent>
        <mc:AlternateContent xmlns:mc="http://schemas.openxmlformats.org/markup-compatibility/2006">
          <mc:Choice Requires="x14">
            <control shapeId="1432" r:id="rId193" name="Option Button 408">
              <controlPr defaultSize="0" autoFill="0" autoLine="0" autoPict="0">
                <anchor moveWithCells="1">
                  <from>
                    <xdr:col>6</xdr:col>
                    <xdr:colOff>38100</xdr:colOff>
                    <xdr:row>104</xdr:row>
                    <xdr:rowOff>9525</xdr:rowOff>
                  </from>
                  <to>
                    <xdr:col>6</xdr:col>
                    <xdr:colOff>266700</xdr:colOff>
                    <xdr:row>104</xdr:row>
                    <xdr:rowOff>180975</xdr:rowOff>
                  </to>
                </anchor>
              </controlPr>
            </control>
          </mc:Choice>
        </mc:AlternateContent>
        <mc:AlternateContent xmlns:mc="http://schemas.openxmlformats.org/markup-compatibility/2006">
          <mc:Choice Requires="x14">
            <control shapeId="1635" r:id="rId194" name="Group Box 611">
              <controlPr defaultSize="0" autoFill="0" autoPict="0">
                <anchor moveWithCells="1">
                  <from>
                    <xdr:col>4</xdr:col>
                    <xdr:colOff>619125</xdr:colOff>
                    <xdr:row>104</xdr:row>
                    <xdr:rowOff>123825</xdr:rowOff>
                  </from>
                  <to>
                    <xdr:col>7</xdr:col>
                    <xdr:colOff>66675</xdr:colOff>
                    <xdr:row>106</xdr:row>
                    <xdr:rowOff>133350</xdr:rowOff>
                  </to>
                </anchor>
              </controlPr>
            </control>
          </mc:Choice>
        </mc:AlternateContent>
        <mc:AlternateContent xmlns:mc="http://schemas.openxmlformats.org/markup-compatibility/2006">
          <mc:Choice Requires="x14">
            <control shapeId="1741" r:id="rId195" name="Group Box 717">
              <controlPr defaultSize="0" autoFill="0" autoPict="0">
                <anchor moveWithCells="1">
                  <from>
                    <xdr:col>4</xdr:col>
                    <xdr:colOff>619125</xdr:colOff>
                    <xdr:row>126</xdr:row>
                    <xdr:rowOff>123825</xdr:rowOff>
                  </from>
                  <to>
                    <xdr:col>7</xdr:col>
                    <xdr:colOff>76200</xdr:colOff>
                    <xdr:row>128</xdr:row>
                    <xdr:rowOff>142875</xdr:rowOff>
                  </to>
                </anchor>
              </controlPr>
            </control>
          </mc:Choice>
        </mc:AlternateContent>
        <mc:AlternateContent xmlns:mc="http://schemas.openxmlformats.org/markup-compatibility/2006">
          <mc:Choice Requires="x14">
            <control shapeId="1744" r:id="rId196" name="Option Button 720">
              <controlPr defaultSize="0" autoFill="0" autoLine="0" autoPict="0">
                <anchor moveWithCells="1">
                  <from>
                    <xdr:col>5</xdr:col>
                    <xdr:colOff>85725</xdr:colOff>
                    <xdr:row>127</xdr:row>
                    <xdr:rowOff>9525</xdr:rowOff>
                  </from>
                  <to>
                    <xdr:col>5</xdr:col>
                    <xdr:colOff>314325</xdr:colOff>
                    <xdr:row>127</xdr:row>
                    <xdr:rowOff>180975</xdr:rowOff>
                  </to>
                </anchor>
              </controlPr>
            </control>
          </mc:Choice>
        </mc:AlternateContent>
        <mc:AlternateContent xmlns:mc="http://schemas.openxmlformats.org/markup-compatibility/2006">
          <mc:Choice Requires="x14">
            <control shapeId="1745" r:id="rId197" name="Option Button 721">
              <controlPr defaultSize="0" autoFill="0" autoLine="0" autoPict="0">
                <anchor moveWithCells="1">
                  <from>
                    <xdr:col>5</xdr:col>
                    <xdr:colOff>85725</xdr:colOff>
                    <xdr:row>125</xdr:row>
                    <xdr:rowOff>304800</xdr:rowOff>
                  </from>
                  <to>
                    <xdr:col>5</xdr:col>
                    <xdr:colOff>314325</xdr:colOff>
                    <xdr:row>126</xdr:row>
                    <xdr:rowOff>171450</xdr:rowOff>
                  </to>
                </anchor>
              </controlPr>
            </control>
          </mc:Choice>
        </mc:AlternateContent>
        <mc:AlternateContent xmlns:mc="http://schemas.openxmlformats.org/markup-compatibility/2006">
          <mc:Choice Requires="x14">
            <control shapeId="1746" r:id="rId198" name="Option Button 722">
              <controlPr defaultSize="0" autoFill="0" autoLine="0" autoPict="0">
                <anchor moveWithCells="1">
                  <from>
                    <xdr:col>6</xdr:col>
                    <xdr:colOff>95250</xdr:colOff>
                    <xdr:row>127</xdr:row>
                    <xdr:rowOff>19050</xdr:rowOff>
                  </from>
                  <to>
                    <xdr:col>6</xdr:col>
                    <xdr:colOff>323850</xdr:colOff>
                    <xdr:row>128</xdr:row>
                    <xdr:rowOff>9525</xdr:rowOff>
                  </to>
                </anchor>
              </controlPr>
            </control>
          </mc:Choice>
        </mc:AlternateContent>
        <mc:AlternateContent xmlns:mc="http://schemas.openxmlformats.org/markup-compatibility/2006">
          <mc:Choice Requires="x14">
            <control shapeId="1747" r:id="rId199" name="Option Button 723">
              <controlPr defaultSize="0" autoFill="0" autoLine="0" autoPict="0">
                <anchor moveWithCells="1">
                  <from>
                    <xdr:col>6</xdr:col>
                    <xdr:colOff>95250</xdr:colOff>
                    <xdr:row>125</xdr:row>
                    <xdr:rowOff>304800</xdr:rowOff>
                  </from>
                  <to>
                    <xdr:col>6</xdr:col>
                    <xdr:colOff>323850</xdr:colOff>
                    <xdr:row>126</xdr:row>
                    <xdr:rowOff>171450</xdr:rowOff>
                  </to>
                </anchor>
              </controlPr>
            </control>
          </mc:Choice>
        </mc:AlternateContent>
        <mc:AlternateContent xmlns:mc="http://schemas.openxmlformats.org/markup-compatibility/2006">
          <mc:Choice Requires="x14">
            <control shapeId="1751" r:id="rId200" name="Group Box 727">
              <controlPr defaultSize="0" autoFill="0" autoPict="0">
                <anchor moveWithCells="1">
                  <from>
                    <xdr:col>4</xdr:col>
                    <xdr:colOff>571500</xdr:colOff>
                    <xdr:row>103</xdr:row>
                    <xdr:rowOff>228600</xdr:rowOff>
                  </from>
                  <to>
                    <xdr:col>6</xdr:col>
                    <xdr:colOff>266700</xdr:colOff>
                    <xdr:row>105</xdr:row>
                    <xdr:rowOff>38100</xdr:rowOff>
                  </to>
                </anchor>
              </controlPr>
            </control>
          </mc:Choice>
        </mc:AlternateContent>
        <mc:AlternateContent xmlns:mc="http://schemas.openxmlformats.org/markup-compatibility/2006">
          <mc:Choice Requires="x14">
            <control shapeId="1752" r:id="rId201" name="Group Box 728">
              <controlPr defaultSize="0" autoFill="0" autoPict="0">
                <anchor moveWithCells="1">
                  <from>
                    <xdr:col>5</xdr:col>
                    <xdr:colOff>19050</xdr:colOff>
                    <xdr:row>105</xdr:row>
                    <xdr:rowOff>9525</xdr:rowOff>
                  </from>
                  <to>
                    <xdr:col>6</xdr:col>
                    <xdr:colOff>285750</xdr:colOff>
                    <xdr:row>106</xdr:row>
                    <xdr:rowOff>104775</xdr:rowOff>
                  </to>
                </anchor>
              </controlPr>
            </control>
          </mc:Choice>
        </mc:AlternateContent>
        <mc:AlternateContent xmlns:mc="http://schemas.openxmlformats.org/markup-compatibility/2006">
          <mc:Choice Requires="x14">
            <control shapeId="1753" r:id="rId202" name="Group Box 729">
              <controlPr defaultSize="0" autoFill="0" autoPict="0">
                <anchor moveWithCells="1">
                  <from>
                    <xdr:col>5</xdr:col>
                    <xdr:colOff>19050</xdr:colOff>
                    <xdr:row>125</xdr:row>
                    <xdr:rowOff>219075</xdr:rowOff>
                  </from>
                  <to>
                    <xdr:col>6</xdr:col>
                    <xdr:colOff>361950</xdr:colOff>
                    <xdr:row>127</xdr:row>
                    <xdr:rowOff>9525</xdr:rowOff>
                  </to>
                </anchor>
              </controlPr>
            </control>
          </mc:Choice>
        </mc:AlternateContent>
        <mc:AlternateContent xmlns:mc="http://schemas.openxmlformats.org/markup-compatibility/2006">
          <mc:Choice Requires="x14">
            <control shapeId="1774" r:id="rId203" name="Option Button 750">
              <controlPr defaultSize="0" autoFill="0" autoLine="0" autoPict="0">
                <anchor moveWithCells="1">
                  <from>
                    <xdr:col>4</xdr:col>
                    <xdr:colOff>38100</xdr:colOff>
                    <xdr:row>109</xdr:row>
                    <xdr:rowOff>19050</xdr:rowOff>
                  </from>
                  <to>
                    <xdr:col>4</xdr:col>
                    <xdr:colOff>266700</xdr:colOff>
                    <xdr:row>109</xdr:row>
                    <xdr:rowOff>190500</xdr:rowOff>
                  </to>
                </anchor>
              </controlPr>
            </control>
          </mc:Choice>
        </mc:AlternateContent>
        <mc:AlternateContent xmlns:mc="http://schemas.openxmlformats.org/markup-compatibility/2006">
          <mc:Choice Requires="x14">
            <control shapeId="1775" r:id="rId204" name="Option Button 751">
              <controlPr defaultSize="0" autoFill="0" autoLine="0" autoPict="0">
                <anchor moveWithCells="1">
                  <from>
                    <xdr:col>5</xdr:col>
                    <xdr:colOff>38100</xdr:colOff>
                    <xdr:row>109</xdr:row>
                    <xdr:rowOff>19050</xdr:rowOff>
                  </from>
                  <to>
                    <xdr:col>5</xdr:col>
                    <xdr:colOff>266700</xdr:colOff>
                    <xdr:row>109</xdr:row>
                    <xdr:rowOff>190500</xdr:rowOff>
                  </to>
                </anchor>
              </controlPr>
            </control>
          </mc:Choice>
        </mc:AlternateContent>
        <mc:AlternateContent xmlns:mc="http://schemas.openxmlformats.org/markup-compatibility/2006">
          <mc:Choice Requires="x14">
            <control shapeId="1776" r:id="rId205" name="Option Button 752">
              <controlPr defaultSize="0" autoFill="0" autoLine="0" autoPict="0">
                <anchor moveWithCells="1">
                  <from>
                    <xdr:col>6</xdr:col>
                    <xdr:colOff>38100</xdr:colOff>
                    <xdr:row>109</xdr:row>
                    <xdr:rowOff>19050</xdr:rowOff>
                  </from>
                  <to>
                    <xdr:col>6</xdr:col>
                    <xdr:colOff>266700</xdr:colOff>
                    <xdr:row>109</xdr:row>
                    <xdr:rowOff>190500</xdr:rowOff>
                  </to>
                </anchor>
              </controlPr>
            </control>
          </mc:Choice>
        </mc:AlternateContent>
        <mc:AlternateContent xmlns:mc="http://schemas.openxmlformats.org/markup-compatibility/2006">
          <mc:Choice Requires="x14">
            <control shapeId="1777" r:id="rId206" name="Option Button 753">
              <controlPr defaultSize="0" autoFill="0" autoLine="0" autoPict="0">
                <anchor moveWithCells="1">
                  <from>
                    <xdr:col>4</xdr:col>
                    <xdr:colOff>38100</xdr:colOff>
                    <xdr:row>110</xdr:row>
                    <xdr:rowOff>19050</xdr:rowOff>
                  </from>
                  <to>
                    <xdr:col>4</xdr:col>
                    <xdr:colOff>266700</xdr:colOff>
                    <xdr:row>110</xdr:row>
                    <xdr:rowOff>190500</xdr:rowOff>
                  </to>
                </anchor>
              </controlPr>
            </control>
          </mc:Choice>
        </mc:AlternateContent>
        <mc:AlternateContent xmlns:mc="http://schemas.openxmlformats.org/markup-compatibility/2006">
          <mc:Choice Requires="x14">
            <control shapeId="1778" r:id="rId207" name="Option Button 754">
              <controlPr defaultSize="0" autoFill="0" autoLine="0" autoPict="0">
                <anchor moveWithCells="1">
                  <from>
                    <xdr:col>5</xdr:col>
                    <xdr:colOff>38100</xdr:colOff>
                    <xdr:row>110</xdr:row>
                    <xdr:rowOff>19050</xdr:rowOff>
                  </from>
                  <to>
                    <xdr:col>5</xdr:col>
                    <xdr:colOff>266700</xdr:colOff>
                    <xdr:row>110</xdr:row>
                    <xdr:rowOff>190500</xdr:rowOff>
                  </to>
                </anchor>
              </controlPr>
            </control>
          </mc:Choice>
        </mc:AlternateContent>
        <mc:AlternateContent xmlns:mc="http://schemas.openxmlformats.org/markup-compatibility/2006">
          <mc:Choice Requires="x14">
            <control shapeId="1779" r:id="rId208" name="Option Button 755">
              <controlPr defaultSize="0" autoFill="0" autoLine="0" autoPict="0">
                <anchor moveWithCells="1">
                  <from>
                    <xdr:col>6</xdr:col>
                    <xdr:colOff>38100</xdr:colOff>
                    <xdr:row>110</xdr:row>
                    <xdr:rowOff>19050</xdr:rowOff>
                  </from>
                  <to>
                    <xdr:col>6</xdr:col>
                    <xdr:colOff>266700</xdr:colOff>
                    <xdr:row>110</xdr:row>
                    <xdr:rowOff>190500</xdr:rowOff>
                  </to>
                </anchor>
              </controlPr>
            </control>
          </mc:Choice>
        </mc:AlternateContent>
        <mc:AlternateContent xmlns:mc="http://schemas.openxmlformats.org/markup-compatibility/2006">
          <mc:Choice Requires="x14">
            <control shapeId="1780" r:id="rId209" name="Option Button 756">
              <controlPr defaultSize="0" autoFill="0" autoLine="0" autoPict="0">
                <anchor moveWithCells="1">
                  <from>
                    <xdr:col>4</xdr:col>
                    <xdr:colOff>38100</xdr:colOff>
                    <xdr:row>111</xdr:row>
                    <xdr:rowOff>19050</xdr:rowOff>
                  </from>
                  <to>
                    <xdr:col>4</xdr:col>
                    <xdr:colOff>266700</xdr:colOff>
                    <xdr:row>111</xdr:row>
                    <xdr:rowOff>190500</xdr:rowOff>
                  </to>
                </anchor>
              </controlPr>
            </control>
          </mc:Choice>
        </mc:AlternateContent>
        <mc:AlternateContent xmlns:mc="http://schemas.openxmlformats.org/markup-compatibility/2006">
          <mc:Choice Requires="x14">
            <control shapeId="1781" r:id="rId210" name="Option Button 757">
              <controlPr defaultSize="0" autoFill="0" autoLine="0" autoPict="0">
                <anchor moveWithCells="1">
                  <from>
                    <xdr:col>5</xdr:col>
                    <xdr:colOff>38100</xdr:colOff>
                    <xdr:row>111</xdr:row>
                    <xdr:rowOff>19050</xdr:rowOff>
                  </from>
                  <to>
                    <xdr:col>5</xdr:col>
                    <xdr:colOff>266700</xdr:colOff>
                    <xdr:row>111</xdr:row>
                    <xdr:rowOff>190500</xdr:rowOff>
                  </to>
                </anchor>
              </controlPr>
            </control>
          </mc:Choice>
        </mc:AlternateContent>
        <mc:AlternateContent xmlns:mc="http://schemas.openxmlformats.org/markup-compatibility/2006">
          <mc:Choice Requires="x14">
            <control shapeId="1782" r:id="rId211" name="Option Button 758">
              <controlPr defaultSize="0" autoFill="0" autoLine="0" autoPict="0">
                <anchor moveWithCells="1">
                  <from>
                    <xdr:col>6</xdr:col>
                    <xdr:colOff>38100</xdr:colOff>
                    <xdr:row>111</xdr:row>
                    <xdr:rowOff>19050</xdr:rowOff>
                  </from>
                  <to>
                    <xdr:col>6</xdr:col>
                    <xdr:colOff>266700</xdr:colOff>
                    <xdr:row>111</xdr:row>
                    <xdr:rowOff>190500</xdr:rowOff>
                  </to>
                </anchor>
              </controlPr>
            </control>
          </mc:Choice>
        </mc:AlternateContent>
        <mc:AlternateContent xmlns:mc="http://schemas.openxmlformats.org/markup-compatibility/2006">
          <mc:Choice Requires="x14">
            <control shapeId="1783" r:id="rId212" name="Option Button 759">
              <controlPr defaultSize="0" autoFill="0" autoLine="0" autoPict="0">
                <anchor moveWithCells="1">
                  <from>
                    <xdr:col>4</xdr:col>
                    <xdr:colOff>38100</xdr:colOff>
                    <xdr:row>112</xdr:row>
                    <xdr:rowOff>19050</xdr:rowOff>
                  </from>
                  <to>
                    <xdr:col>4</xdr:col>
                    <xdr:colOff>266700</xdr:colOff>
                    <xdr:row>112</xdr:row>
                    <xdr:rowOff>190500</xdr:rowOff>
                  </to>
                </anchor>
              </controlPr>
            </control>
          </mc:Choice>
        </mc:AlternateContent>
        <mc:AlternateContent xmlns:mc="http://schemas.openxmlformats.org/markup-compatibility/2006">
          <mc:Choice Requires="x14">
            <control shapeId="1784" r:id="rId213" name="Option Button 760">
              <controlPr defaultSize="0" autoFill="0" autoLine="0" autoPict="0">
                <anchor moveWithCells="1">
                  <from>
                    <xdr:col>5</xdr:col>
                    <xdr:colOff>38100</xdr:colOff>
                    <xdr:row>112</xdr:row>
                    <xdr:rowOff>19050</xdr:rowOff>
                  </from>
                  <to>
                    <xdr:col>5</xdr:col>
                    <xdr:colOff>266700</xdr:colOff>
                    <xdr:row>112</xdr:row>
                    <xdr:rowOff>190500</xdr:rowOff>
                  </to>
                </anchor>
              </controlPr>
            </control>
          </mc:Choice>
        </mc:AlternateContent>
        <mc:AlternateContent xmlns:mc="http://schemas.openxmlformats.org/markup-compatibility/2006">
          <mc:Choice Requires="x14">
            <control shapeId="1785" r:id="rId214" name="Option Button 761">
              <controlPr defaultSize="0" autoFill="0" autoLine="0" autoPict="0">
                <anchor moveWithCells="1">
                  <from>
                    <xdr:col>6</xdr:col>
                    <xdr:colOff>38100</xdr:colOff>
                    <xdr:row>112</xdr:row>
                    <xdr:rowOff>19050</xdr:rowOff>
                  </from>
                  <to>
                    <xdr:col>6</xdr:col>
                    <xdr:colOff>266700</xdr:colOff>
                    <xdr:row>112</xdr:row>
                    <xdr:rowOff>190500</xdr:rowOff>
                  </to>
                </anchor>
              </controlPr>
            </control>
          </mc:Choice>
        </mc:AlternateContent>
        <mc:AlternateContent xmlns:mc="http://schemas.openxmlformats.org/markup-compatibility/2006">
          <mc:Choice Requires="x14">
            <control shapeId="1786" r:id="rId215" name="Option Button 762">
              <controlPr defaultSize="0" autoFill="0" autoLine="0" autoPict="0">
                <anchor moveWithCells="1">
                  <from>
                    <xdr:col>4</xdr:col>
                    <xdr:colOff>38100</xdr:colOff>
                    <xdr:row>113</xdr:row>
                    <xdr:rowOff>19050</xdr:rowOff>
                  </from>
                  <to>
                    <xdr:col>4</xdr:col>
                    <xdr:colOff>266700</xdr:colOff>
                    <xdr:row>113</xdr:row>
                    <xdr:rowOff>190500</xdr:rowOff>
                  </to>
                </anchor>
              </controlPr>
            </control>
          </mc:Choice>
        </mc:AlternateContent>
        <mc:AlternateContent xmlns:mc="http://schemas.openxmlformats.org/markup-compatibility/2006">
          <mc:Choice Requires="x14">
            <control shapeId="1787" r:id="rId216" name="Option Button 763">
              <controlPr defaultSize="0" autoFill="0" autoLine="0" autoPict="0">
                <anchor moveWithCells="1">
                  <from>
                    <xdr:col>5</xdr:col>
                    <xdr:colOff>38100</xdr:colOff>
                    <xdr:row>113</xdr:row>
                    <xdr:rowOff>19050</xdr:rowOff>
                  </from>
                  <to>
                    <xdr:col>5</xdr:col>
                    <xdr:colOff>266700</xdr:colOff>
                    <xdr:row>113</xdr:row>
                    <xdr:rowOff>190500</xdr:rowOff>
                  </to>
                </anchor>
              </controlPr>
            </control>
          </mc:Choice>
        </mc:AlternateContent>
        <mc:AlternateContent xmlns:mc="http://schemas.openxmlformats.org/markup-compatibility/2006">
          <mc:Choice Requires="x14">
            <control shapeId="1788" r:id="rId217" name="Option Button 764">
              <controlPr defaultSize="0" autoFill="0" autoLine="0" autoPict="0">
                <anchor moveWithCells="1">
                  <from>
                    <xdr:col>6</xdr:col>
                    <xdr:colOff>38100</xdr:colOff>
                    <xdr:row>113</xdr:row>
                    <xdr:rowOff>19050</xdr:rowOff>
                  </from>
                  <to>
                    <xdr:col>6</xdr:col>
                    <xdr:colOff>266700</xdr:colOff>
                    <xdr:row>113</xdr:row>
                    <xdr:rowOff>190500</xdr:rowOff>
                  </to>
                </anchor>
              </controlPr>
            </control>
          </mc:Choice>
        </mc:AlternateContent>
        <mc:AlternateContent xmlns:mc="http://schemas.openxmlformats.org/markup-compatibility/2006">
          <mc:Choice Requires="x14">
            <control shapeId="1789" r:id="rId218" name="Group Box 765">
              <controlPr defaultSize="0" autoFill="0" autoPict="0">
                <anchor moveWithCells="1">
                  <from>
                    <xdr:col>4</xdr:col>
                    <xdr:colOff>38100</xdr:colOff>
                    <xdr:row>109</xdr:row>
                    <xdr:rowOff>0</xdr:rowOff>
                  </from>
                  <to>
                    <xdr:col>6</xdr:col>
                    <xdr:colOff>304800</xdr:colOff>
                    <xdr:row>110</xdr:row>
                    <xdr:rowOff>0</xdr:rowOff>
                  </to>
                </anchor>
              </controlPr>
            </control>
          </mc:Choice>
        </mc:AlternateContent>
        <mc:AlternateContent xmlns:mc="http://schemas.openxmlformats.org/markup-compatibility/2006">
          <mc:Choice Requires="x14">
            <control shapeId="1790" r:id="rId219" name="Group Box 766">
              <controlPr defaultSize="0" autoFill="0" autoPict="0">
                <anchor moveWithCells="1">
                  <from>
                    <xdr:col>3</xdr:col>
                    <xdr:colOff>838200</xdr:colOff>
                    <xdr:row>109</xdr:row>
                    <xdr:rowOff>190500</xdr:rowOff>
                  </from>
                  <to>
                    <xdr:col>6</xdr:col>
                    <xdr:colOff>676275</xdr:colOff>
                    <xdr:row>111</xdr:row>
                    <xdr:rowOff>19050</xdr:rowOff>
                  </to>
                </anchor>
              </controlPr>
            </control>
          </mc:Choice>
        </mc:AlternateContent>
        <mc:AlternateContent xmlns:mc="http://schemas.openxmlformats.org/markup-compatibility/2006">
          <mc:Choice Requires="x14">
            <control shapeId="1791" r:id="rId220" name="Group Box 767">
              <controlPr defaultSize="0" autoFill="0" autoPict="0">
                <anchor moveWithCells="1">
                  <from>
                    <xdr:col>3</xdr:col>
                    <xdr:colOff>781050</xdr:colOff>
                    <xdr:row>110</xdr:row>
                    <xdr:rowOff>219075</xdr:rowOff>
                  </from>
                  <to>
                    <xdr:col>6</xdr:col>
                    <xdr:colOff>733425</xdr:colOff>
                    <xdr:row>112</xdr:row>
                    <xdr:rowOff>28575</xdr:rowOff>
                  </to>
                </anchor>
              </controlPr>
            </control>
          </mc:Choice>
        </mc:AlternateContent>
        <mc:AlternateContent xmlns:mc="http://schemas.openxmlformats.org/markup-compatibility/2006">
          <mc:Choice Requires="x14">
            <control shapeId="1792" r:id="rId221" name="Group Box 768">
              <controlPr defaultSize="0" autoFill="0" autoPict="0">
                <anchor moveWithCells="1">
                  <from>
                    <xdr:col>4</xdr:col>
                    <xdr:colOff>38100</xdr:colOff>
                    <xdr:row>112</xdr:row>
                    <xdr:rowOff>209550</xdr:rowOff>
                  </from>
                  <to>
                    <xdr:col>6</xdr:col>
                    <xdr:colOff>371475</xdr:colOff>
                    <xdr:row>114</xdr:row>
                    <xdr:rowOff>38100</xdr:rowOff>
                  </to>
                </anchor>
              </controlPr>
            </control>
          </mc:Choice>
        </mc:AlternateContent>
        <mc:AlternateContent xmlns:mc="http://schemas.openxmlformats.org/markup-compatibility/2006">
          <mc:Choice Requires="x14">
            <control shapeId="1793" r:id="rId222" name="Option Button 769">
              <controlPr defaultSize="0" autoFill="0" autoLine="0" autoPict="0">
                <anchor moveWithCells="1">
                  <from>
                    <xdr:col>4</xdr:col>
                    <xdr:colOff>47625</xdr:colOff>
                    <xdr:row>131</xdr:row>
                    <xdr:rowOff>19050</xdr:rowOff>
                  </from>
                  <to>
                    <xdr:col>4</xdr:col>
                    <xdr:colOff>276225</xdr:colOff>
                    <xdr:row>131</xdr:row>
                    <xdr:rowOff>190500</xdr:rowOff>
                  </to>
                </anchor>
              </controlPr>
            </control>
          </mc:Choice>
        </mc:AlternateContent>
        <mc:AlternateContent xmlns:mc="http://schemas.openxmlformats.org/markup-compatibility/2006">
          <mc:Choice Requires="x14">
            <control shapeId="1795" r:id="rId223" name="Option Button 771">
              <controlPr defaultSize="0" autoFill="0" autoLine="0" autoPict="0">
                <anchor moveWithCells="1">
                  <from>
                    <xdr:col>5</xdr:col>
                    <xdr:colOff>47625</xdr:colOff>
                    <xdr:row>131</xdr:row>
                    <xdr:rowOff>9525</xdr:rowOff>
                  </from>
                  <to>
                    <xdr:col>5</xdr:col>
                    <xdr:colOff>276225</xdr:colOff>
                    <xdr:row>131</xdr:row>
                    <xdr:rowOff>180975</xdr:rowOff>
                  </to>
                </anchor>
              </controlPr>
            </control>
          </mc:Choice>
        </mc:AlternateContent>
        <mc:AlternateContent xmlns:mc="http://schemas.openxmlformats.org/markup-compatibility/2006">
          <mc:Choice Requires="x14">
            <control shapeId="1796" r:id="rId224" name="Option Button 772">
              <controlPr defaultSize="0" autoFill="0" autoLine="0" autoPict="0">
                <anchor moveWithCells="1">
                  <from>
                    <xdr:col>6</xdr:col>
                    <xdr:colOff>114300</xdr:colOff>
                    <xdr:row>131</xdr:row>
                    <xdr:rowOff>9525</xdr:rowOff>
                  </from>
                  <to>
                    <xdr:col>6</xdr:col>
                    <xdr:colOff>342900</xdr:colOff>
                    <xdr:row>131</xdr:row>
                    <xdr:rowOff>180975</xdr:rowOff>
                  </to>
                </anchor>
              </controlPr>
            </control>
          </mc:Choice>
        </mc:AlternateContent>
        <mc:AlternateContent xmlns:mc="http://schemas.openxmlformats.org/markup-compatibility/2006">
          <mc:Choice Requires="x14">
            <control shapeId="1797" r:id="rId225" name="Option Button 773">
              <controlPr defaultSize="0" autoFill="0" autoLine="0" autoPict="0">
                <anchor moveWithCells="1">
                  <from>
                    <xdr:col>4</xdr:col>
                    <xdr:colOff>47625</xdr:colOff>
                    <xdr:row>132</xdr:row>
                    <xdr:rowOff>9525</xdr:rowOff>
                  </from>
                  <to>
                    <xdr:col>4</xdr:col>
                    <xdr:colOff>276225</xdr:colOff>
                    <xdr:row>132</xdr:row>
                    <xdr:rowOff>180975</xdr:rowOff>
                  </to>
                </anchor>
              </controlPr>
            </control>
          </mc:Choice>
        </mc:AlternateContent>
        <mc:AlternateContent xmlns:mc="http://schemas.openxmlformats.org/markup-compatibility/2006">
          <mc:Choice Requires="x14">
            <control shapeId="1798" r:id="rId226" name="Option Button 774">
              <controlPr defaultSize="0" autoFill="0" autoLine="0" autoPict="0">
                <anchor moveWithCells="1">
                  <from>
                    <xdr:col>5</xdr:col>
                    <xdr:colOff>47625</xdr:colOff>
                    <xdr:row>132</xdr:row>
                    <xdr:rowOff>9525</xdr:rowOff>
                  </from>
                  <to>
                    <xdr:col>5</xdr:col>
                    <xdr:colOff>276225</xdr:colOff>
                    <xdr:row>132</xdr:row>
                    <xdr:rowOff>180975</xdr:rowOff>
                  </to>
                </anchor>
              </controlPr>
            </control>
          </mc:Choice>
        </mc:AlternateContent>
        <mc:AlternateContent xmlns:mc="http://schemas.openxmlformats.org/markup-compatibility/2006">
          <mc:Choice Requires="x14">
            <control shapeId="1799" r:id="rId227" name="Option Button 775">
              <controlPr defaultSize="0" autoFill="0" autoLine="0" autoPict="0">
                <anchor moveWithCells="1">
                  <from>
                    <xdr:col>6</xdr:col>
                    <xdr:colOff>114300</xdr:colOff>
                    <xdr:row>132</xdr:row>
                    <xdr:rowOff>9525</xdr:rowOff>
                  </from>
                  <to>
                    <xdr:col>6</xdr:col>
                    <xdr:colOff>342900</xdr:colOff>
                    <xdr:row>132</xdr:row>
                    <xdr:rowOff>180975</xdr:rowOff>
                  </to>
                </anchor>
              </controlPr>
            </control>
          </mc:Choice>
        </mc:AlternateContent>
        <mc:AlternateContent xmlns:mc="http://schemas.openxmlformats.org/markup-compatibility/2006">
          <mc:Choice Requires="x14">
            <control shapeId="1800" r:id="rId228" name="Option Button 776">
              <controlPr defaultSize="0" autoFill="0" autoLine="0" autoPict="0">
                <anchor moveWithCells="1">
                  <from>
                    <xdr:col>7</xdr:col>
                    <xdr:colOff>38100</xdr:colOff>
                    <xdr:row>132</xdr:row>
                    <xdr:rowOff>9525</xdr:rowOff>
                  </from>
                  <to>
                    <xdr:col>7</xdr:col>
                    <xdr:colOff>266700</xdr:colOff>
                    <xdr:row>132</xdr:row>
                    <xdr:rowOff>180975</xdr:rowOff>
                  </to>
                </anchor>
              </controlPr>
            </control>
          </mc:Choice>
        </mc:AlternateContent>
        <mc:AlternateContent xmlns:mc="http://schemas.openxmlformats.org/markup-compatibility/2006">
          <mc:Choice Requires="x14">
            <control shapeId="1801" r:id="rId229" name="Option Button 777">
              <controlPr defaultSize="0" autoFill="0" autoLine="0" autoPict="0">
                <anchor moveWithCells="1">
                  <from>
                    <xdr:col>4</xdr:col>
                    <xdr:colOff>47625</xdr:colOff>
                    <xdr:row>133</xdr:row>
                    <xdr:rowOff>9525</xdr:rowOff>
                  </from>
                  <to>
                    <xdr:col>4</xdr:col>
                    <xdr:colOff>276225</xdr:colOff>
                    <xdr:row>133</xdr:row>
                    <xdr:rowOff>180975</xdr:rowOff>
                  </to>
                </anchor>
              </controlPr>
            </control>
          </mc:Choice>
        </mc:AlternateContent>
        <mc:AlternateContent xmlns:mc="http://schemas.openxmlformats.org/markup-compatibility/2006">
          <mc:Choice Requires="x14">
            <control shapeId="1802" r:id="rId230" name="Option Button 778">
              <controlPr defaultSize="0" autoFill="0" autoLine="0" autoPict="0">
                <anchor moveWithCells="1">
                  <from>
                    <xdr:col>5</xdr:col>
                    <xdr:colOff>47625</xdr:colOff>
                    <xdr:row>133</xdr:row>
                    <xdr:rowOff>9525</xdr:rowOff>
                  </from>
                  <to>
                    <xdr:col>5</xdr:col>
                    <xdr:colOff>276225</xdr:colOff>
                    <xdr:row>133</xdr:row>
                    <xdr:rowOff>180975</xdr:rowOff>
                  </to>
                </anchor>
              </controlPr>
            </control>
          </mc:Choice>
        </mc:AlternateContent>
        <mc:AlternateContent xmlns:mc="http://schemas.openxmlformats.org/markup-compatibility/2006">
          <mc:Choice Requires="x14">
            <control shapeId="1803" r:id="rId231" name="Option Button 779">
              <controlPr defaultSize="0" autoFill="0" autoLine="0" autoPict="0">
                <anchor moveWithCells="1">
                  <from>
                    <xdr:col>6</xdr:col>
                    <xdr:colOff>114300</xdr:colOff>
                    <xdr:row>133</xdr:row>
                    <xdr:rowOff>9525</xdr:rowOff>
                  </from>
                  <to>
                    <xdr:col>6</xdr:col>
                    <xdr:colOff>342900</xdr:colOff>
                    <xdr:row>133</xdr:row>
                    <xdr:rowOff>180975</xdr:rowOff>
                  </to>
                </anchor>
              </controlPr>
            </control>
          </mc:Choice>
        </mc:AlternateContent>
        <mc:AlternateContent xmlns:mc="http://schemas.openxmlformats.org/markup-compatibility/2006">
          <mc:Choice Requires="x14">
            <control shapeId="1804" r:id="rId232" name="Option Button 780">
              <controlPr defaultSize="0" autoFill="0" autoLine="0" autoPict="0">
                <anchor moveWithCells="1">
                  <from>
                    <xdr:col>7</xdr:col>
                    <xdr:colOff>38100</xdr:colOff>
                    <xdr:row>133</xdr:row>
                    <xdr:rowOff>9525</xdr:rowOff>
                  </from>
                  <to>
                    <xdr:col>7</xdr:col>
                    <xdr:colOff>266700</xdr:colOff>
                    <xdr:row>133</xdr:row>
                    <xdr:rowOff>180975</xdr:rowOff>
                  </to>
                </anchor>
              </controlPr>
            </control>
          </mc:Choice>
        </mc:AlternateContent>
        <mc:AlternateContent xmlns:mc="http://schemas.openxmlformats.org/markup-compatibility/2006">
          <mc:Choice Requires="x14">
            <control shapeId="1805" r:id="rId233" name="Option Button 781">
              <controlPr defaultSize="0" autoFill="0" autoLine="0" autoPict="0">
                <anchor moveWithCells="1">
                  <from>
                    <xdr:col>4</xdr:col>
                    <xdr:colOff>47625</xdr:colOff>
                    <xdr:row>134</xdr:row>
                    <xdr:rowOff>9525</xdr:rowOff>
                  </from>
                  <to>
                    <xdr:col>4</xdr:col>
                    <xdr:colOff>276225</xdr:colOff>
                    <xdr:row>134</xdr:row>
                    <xdr:rowOff>180975</xdr:rowOff>
                  </to>
                </anchor>
              </controlPr>
            </control>
          </mc:Choice>
        </mc:AlternateContent>
        <mc:AlternateContent xmlns:mc="http://schemas.openxmlformats.org/markup-compatibility/2006">
          <mc:Choice Requires="x14">
            <control shapeId="1806" r:id="rId234" name="Option Button 782">
              <controlPr defaultSize="0" autoFill="0" autoLine="0" autoPict="0">
                <anchor moveWithCells="1">
                  <from>
                    <xdr:col>5</xdr:col>
                    <xdr:colOff>47625</xdr:colOff>
                    <xdr:row>134</xdr:row>
                    <xdr:rowOff>9525</xdr:rowOff>
                  </from>
                  <to>
                    <xdr:col>5</xdr:col>
                    <xdr:colOff>276225</xdr:colOff>
                    <xdr:row>134</xdr:row>
                    <xdr:rowOff>180975</xdr:rowOff>
                  </to>
                </anchor>
              </controlPr>
            </control>
          </mc:Choice>
        </mc:AlternateContent>
        <mc:AlternateContent xmlns:mc="http://schemas.openxmlformats.org/markup-compatibility/2006">
          <mc:Choice Requires="x14">
            <control shapeId="1807" r:id="rId235" name="Option Button 783">
              <controlPr defaultSize="0" autoFill="0" autoLine="0" autoPict="0">
                <anchor moveWithCells="1">
                  <from>
                    <xdr:col>6</xdr:col>
                    <xdr:colOff>114300</xdr:colOff>
                    <xdr:row>134</xdr:row>
                    <xdr:rowOff>9525</xdr:rowOff>
                  </from>
                  <to>
                    <xdr:col>6</xdr:col>
                    <xdr:colOff>342900</xdr:colOff>
                    <xdr:row>134</xdr:row>
                    <xdr:rowOff>180975</xdr:rowOff>
                  </to>
                </anchor>
              </controlPr>
            </control>
          </mc:Choice>
        </mc:AlternateContent>
        <mc:AlternateContent xmlns:mc="http://schemas.openxmlformats.org/markup-compatibility/2006">
          <mc:Choice Requires="x14">
            <control shapeId="1808" r:id="rId236" name="Option Button 784">
              <controlPr defaultSize="0" autoFill="0" autoLine="0" autoPict="0">
                <anchor moveWithCells="1">
                  <from>
                    <xdr:col>7</xdr:col>
                    <xdr:colOff>38100</xdr:colOff>
                    <xdr:row>134</xdr:row>
                    <xdr:rowOff>9525</xdr:rowOff>
                  </from>
                  <to>
                    <xdr:col>7</xdr:col>
                    <xdr:colOff>266700</xdr:colOff>
                    <xdr:row>134</xdr:row>
                    <xdr:rowOff>180975</xdr:rowOff>
                  </to>
                </anchor>
              </controlPr>
            </control>
          </mc:Choice>
        </mc:AlternateContent>
        <mc:AlternateContent xmlns:mc="http://schemas.openxmlformats.org/markup-compatibility/2006">
          <mc:Choice Requires="x14">
            <control shapeId="1809" r:id="rId237" name="Option Button 785">
              <controlPr defaultSize="0" autoFill="0" autoLine="0" autoPict="0">
                <anchor moveWithCells="1">
                  <from>
                    <xdr:col>4</xdr:col>
                    <xdr:colOff>47625</xdr:colOff>
                    <xdr:row>135</xdr:row>
                    <xdr:rowOff>9525</xdr:rowOff>
                  </from>
                  <to>
                    <xdr:col>4</xdr:col>
                    <xdr:colOff>276225</xdr:colOff>
                    <xdr:row>135</xdr:row>
                    <xdr:rowOff>180975</xdr:rowOff>
                  </to>
                </anchor>
              </controlPr>
            </control>
          </mc:Choice>
        </mc:AlternateContent>
        <mc:AlternateContent xmlns:mc="http://schemas.openxmlformats.org/markup-compatibility/2006">
          <mc:Choice Requires="x14">
            <control shapeId="1810" r:id="rId238" name="Option Button 786">
              <controlPr defaultSize="0" autoFill="0" autoLine="0" autoPict="0">
                <anchor moveWithCells="1">
                  <from>
                    <xdr:col>5</xdr:col>
                    <xdr:colOff>47625</xdr:colOff>
                    <xdr:row>135</xdr:row>
                    <xdr:rowOff>9525</xdr:rowOff>
                  </from>
                  <to>
                    <xdr:col>5</xdr:col>
                    <xdr:colOff>276225</xdr:colOff>
                    <xdr:row>135</xdr:row>
                    <xdr:rowOff>180975</xdr:rowOff>
                  </to>
                </anchor>
              </controlPr>
            </control>
          </mc:Choice>
        </mc:AlternateContent>
        <mc:AlternateContent xmlns:mc="http://schemas.openxmlformats.org/markup-compatibility/2006">
          <mc:Choice Requires="x14">
            <control shapeId="1811" r:id="rId239" name="Option Button 787">
              <controlPr defaultSize="0" autoFill="0" autoLine="0" autoPict="0">
                <anchor moveWithCells="1">
                  <from>
                    <xdr:col>6</xdr:col>
                    <xdr:colOff>114300</xdr:colOff>
                    <xdr:row>135</xdr:row>
                    <xdr:rowOff>9525</xdr:rowOff>
                  </from>
                  <to>
                    <xdr:col>6</xdr:col>
                    <xdr:colOff>342900</xdr:colOff>
                    <xdr:row>135</xdr:row>
                    <xdr:rowOff>180975</xdr:rowOff>
                  </to>
                </anchor>
              </controlPr>
            </control>
          </mc:Choice>
        </mc:AlternateContent>
        <mc:AlternateContent xmlns:mc="http://schemas.openxmlformats.org/markup-compatibility/2006">
          <mc:Choice Requires="x14">
            <control shapeId="1812" r:id="rId240" name="Option Button 788">
              <controlPr defaultSize="0" autoFill="0" autoLine="0" autoPict="0">
                <anchor moveWithCells="1">
                  <from>
                    <xdr:col>7</xdr:col>
                    <xdr:colOff>38100</xdr:colOff>
                    <xdr:row>135</xdr:row>
                    <xdr:rowOff>9525</xdr:rowOff>
                  </from>
                  <to>
                    <xdr:col>7</xdr:col>
                    <xdr:colOff>266700</xdr:colOff>
                    <xdr:row>135</xdr:row>
                    <xdr:rowOff>180975</xdr:rowOff>
                  </to>
                </anchor>
              </controlPr>
            </control>
          </mc:Choice>
        </mc:AlternateContent>
        <mc:AlternateContent xmlns:mc="http://schemas.openxmlformats.org/markup-compatibility/2006">
          <mc:Choice Requires="x14">
            <control shapeId="1814" r:id="rId241" name="Group Box 790">
              <controlPr defaultSize="0" autoFill="0" autoPict="0">
                <anchor moveWithCells="1">
                  <from>
                    <xdr:col>4</xdr:col>
                    <xdr:colOff>28575</xdr:colOff>
                    <xdr:row>131</xdr:row>
                    <xdr:rowOff>171450</xdr:rowOff>
                  </from>
                  <to>
                    <xdr:col>7</xdr:col>
                    <xdr:colOff>333375</xdr:colOff>
                    <xdr:row>133</xdr:row>
                    <xdr:rowOff>0</xdr:rowOff>
                  </to>
                </anchor>
              </controlPr>
            </control>
          </mc:Choice>
        </mc:AlternateContent>
        <mc:AlternateContent xmlns:mc="http://schemas.openxmlformats.org/markup-compatibility/2006">
          <mc:Choice Requires="x14">
            <control shapeId="1815" r:id="rId242" name="Group Box 791">
              <controlPr defaultSize="0" autoFill="0" autoPict="0">
                <anchor moveWithCells="1">
                  <from>
                    <xdr:col>3</xdr:col>
                    <xdr:colOff>781050</xdr:colOff>
                    <xdr:row>132</xdr:row>
                    <xdr:rowOff>171450</xdr:rowOff>
                  </from>
                  <to>
                    <xdr:col>7</xdr:col>
                    <xdr:colOff>447675</xdr:colOff>
                    <xdr:row>134</xdr:row>
                    <xdr:rowOff>0</xdr:rowOff>
                  </to>
                </anchor>
              </controlPr>
            </control>
          </mc:Choice>
        </mc:AlternateContent>
        <mc:AlternateContent xmlns:mc="http://schemas.openxmlformats.org/markup-compatibility/2006">
          <mc:Choice Requires="x14">
            <control shapeId="1816" r:id="rId243" name="Group Box 792">
              <controlPr defaultSize="0" autoFill="0" autoPict="0">
                <anchor moveWithCells="1">
                  <from>
                    <xdr:col>4</xdr:col>
                    <xdr:colOff>38100</xdr:colOff>
                    <xdr:row>133</xdr:row>
                    <xdr:rowOff>209550</xdr:rowOff>
                  </from>
                  <to>
                    <xdr:col>7</xdr:col>
                    <xdr:colOff>590550</xdr:colOff>
                    <xdr:row>135</xdr:row>
                    <xdr:rowOff>38100</xdr:rowOff>
                  </to>
                </anchor>
              </controlPr>
            </control>
          </mc:Choice>
        </mc:AlternateContent>
        <mc:AlternateContent xmlns:mc="http://schemas.openxmlformats.org/markup-compatibility/2006">
          <mc:Choice Requires="x14">
            <control shapeId="1817" r:id="rId244" name="Group Box 793">
              <controlPr defaultSize="0" autoFill="0" autoPict="0">
                <anchor moveWithCells="1">
                  <from>
                    <xdr:col>4</xdr:col>
                    <xdr:colOff>0</xdr:colOff>
                    <xdr:row>134</xdr:row>
                    <xdr:rowOff>219075</xdr:rowOff>
                  </from>
                  <to>
                    <xdr:col>7</xdr:col>
                    <xdr:colOff>400050</xdr:colOff>
                    <xdr:row>136</xdr:row>
                    <xdr:rowOff>47625</xdr:rowOff>
                  </to>
                </anchor>
              </controlPr>
            </control>
          </mc:Choice>
        </mc:AlternateContent>
        <mc:AlternateContent xmlns:mc="http://schemas.openxmlformats.org/markup-compatibility/2006">
          <mc:Choice Requires="x14">
            <control shapeId="1818" r:id="rId245" name="Option Button 794">
              <controlPr defaultSize="0" autoFill="0" autoLine="0" autoPict="0">
                <anchor moveWithCells="1">
                  <from>
                    <xdr:col>7</xdr:col>
                    <xdr:colOff>47625</xdr:colOff>
                    <xdr:row>131</xdr:row>
                    <xdr:rowOff>19050</xdr:rowOff>
                  </from>
                  <to>
                    <xdr:col>7</xdr:col>
                    <xdr:colOff>276225</xdr:colOff>
                    <xdr:row>131</xdr:row>
                    <xdr:rowOff>190500</xdr:rowOff>
                  </to>
                </anchor>
              </controlPr>
            </control>
          </mc:Choice>
        </mc:AlternateContent>
        <mc:AlternateContent xmlns:mc="http://schemas.openxmlformats.org/markup-compatibility/2006">
          <mc:Choice Requires="x14">
            <control shapeId="1819" r:id="rId246" name="Group Box 795">
              <controlPr defaultSize="0" autoFill="0" autoPict="0">
                <anchor moveWithCells="1">
                  <from>
                    <xdr:col>3</xdr:col>
                    <xdr:colOff>733425</xdr:colOff>
                    <xdr:row>111</xdr:row>
                    <xdr:rowOff>200025</xdr:rowOff>
                  </from>
                  <to>
                    <xdr:col>6</xdr:col>
                    <xdr:colOff>323850</xdr:colOff>
                    <xdr:row>113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4"/>
  <sheetViews>
    <sheetView view="pageBreakPreview" zoomScale="91" zoomScaleNormal="100" zoomScaleSheetLayoutView="91" workbookViewId="0">
      <selection sqref="A1:G1"/>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s>
  <sheetData>
    <row r="1" spans="1:9" ht="45" customHeight="1" x14ac:dyDescent="0.15">
      <c r="A1" s="184" t="s">
        <v>120</v>
      </c>
      <c r="B1" s="184"/>
      <c r="C1" s="184"/>
      <c r="D1" s="184"/>
      <c r="E1" s="184"/>
      <c r="F1" s="184"/>
      <c r="G1" s="184"/>
      <c r="H1" s="1"/>
      <c r="I1" s="2"/>
    </row>
    <row r="2" spans="1:9" x14ac:dyDescent="0.15">
      <c r="A2" s="16"/>
      <c r="B2" s="16"/>
      <c r="C2" s="16"/>
      <c r="D2" s="16"/>
      <c r="E2" s="16"/>
      <c r="F2" s="16"/>
      <c r="G2" s="16"/>
    </row>
    <row r="3" spans="1:9" x14ac:dyDescent="0.15">
      <c r="A3" s="17" t="s">
        <v>29</v>
      </c>
      <c r="B3" s="17"/>
      <c r="C3" s="17"/>
      <c r="D3" s="17"/>
      <c r="E3" s="17"/>
      <c r="F3" s="17"/>
      <c r="G3" s="17"/>
      <c r="H3" s="4"/>
    </row>
    <row r="4" spans="1:9" ht="15" customHeight="1" x14ac:dyDescent="0.15">
      <c r="A4" s="10" t="s">
        <v>16</v>
      </c>
      <c r="B4" s="147">
        <f>様式第1号_入力項目!D5</f>
        <v>0</v>
      </c>
      <c r="C4" s="147"/>
      <c r="D4" s="147"/>
      <c r="E4" s="147"/>
      <c r="F4" s="147"/>
      <c r="G4" s="17"/>
      <c r="H4" s="4"/>
    </row>
    <row r="5" spans="1:9" ht="15" customHeight="1" x14ac:dyDescent="0.15">
      <c r="A5" s="10" t="s">
        <v>30</v>
      </c>
      <c r="B5" s="148">
        <f>様式第1号_入力項目!D9</f>
        <v>0</v>
      </c>
      <c r="C5" s="149"/>
      <c r="D5" s="149"/>
      <c r="E5" s="149"/>
      <c r="F5" s="150"/>
      <c r="G5" s="17"/>
      <c r="H5" s="4"/>
    </row>
    <row r="6" spans="1:9" ht="24" customHeight="1" x14ac:dyDescent="0.15">
      <c r="A6" s="22" t="s">
        <v>122</v>
      </c>
      <c r="B6" s="188"/>
      <c r="C6" s="188"/>
      <c r="D6" s="188"/>
      <c r="E6" s="188"/>
      <c r="F6" s="188"/>
      <c r="G6" s="18" t="str">
        <f>IF(B6="","※未入力です","")</f>
        <v>※未入力です</v>
      </c>
      <c r="H6" s="4"/>
    </row>
    <row r="7" spans="1:9" ht="24" customHeight="1" x14ac:dyDescent="0.15">
      <c r="A7" s="22" t="s">
        <v>123</v>
      </c>
      <c r="B7" s="185"/>
      <c r="C7" s="186"/>
      <c r="D7" s="186"/>
      <c r="E7" s="186"/>
      <c r="F7" s="187"/>
      <c r="G7" s="18" t="str">
        <f t="shared" ref="G7:G8" si="0">IF(B7="","※未入力です","")</f>
        <v>※未入力です</v>
      </c>
      <c r="H7" s="4"/>
    </row>
    <row r="8" spans="1:9" ht="72.75" customHeight="1" x14ac:dyDescent="0.15">
      <c r="A8" s="22" t="s">
        <v>124</v>
      </c>
      <c r="B8" s="127"/>
      <c r="C8" s="128"/>
      <c r="D8" s="128"/>
      <c r="E8" s="128"/>
      <c r="F8" s="129"/>
      <c r="G8" s="18" t="str">
        <f t="shared" si="0"/>
        <v>※未入力です</v>
      </c>
      <c r="H8" s="4"/>
    </row>
    <row r="9" spans="1:9" ht="24" customHeight="1" x14ac:dyDescent="0.15">
      <c r="A9" s="124" t="s">
        <v>125</v>
      </c>
      <c r="B9" s="21" t="s">
        <v>20</v>
      </c>
      <c r="C9" s="180"/>
      <c r="D9" s="180"/>
      <c r="E9" s="180"/>
      <c r="F9" s="180"/>
      <c r="G9" s="18" t="str">
        <f>IF(C9="","※未入力です","")</f>
        <v>※未入力です</v>
      </c>
      <c r="H9" s="4"/>
    </row>
    <row r="10" spans="1:9" ht="24" customHeight="1" x14ac:dyDescent="0.15">
      <c r="A10" s="124"/>
      <c r="B10" s="21" t="s">
        <v>19</v>
      </c>
      <c r="C10" s="180"/>
      <c r="D10" s="180"/>
      <c r="E10" s="180"/>
      <c r="F10" s="180"/>
      <c r="G10" s="18" t="str">
        <f>IF(C10="","※未入力です","")</f>
        <v>※未入力です</v>
      </c>
      <c r="H10" s="4"/>
    </row>
    <row r="11" spans="1:9" ht="8.25" customHeight="1" x14ac:dyDescent="0.15">
      <c r="A11" s="11"/>
      <c r="B11" s="12"/>
      <c r="C11" s="13"/>
      <c r="D11" s="13"/>
      <c r="E11" s="13"/>
      <c r="F11" s="13"/>
      <c r="G11" s="4"/>
      <c r="H11" s="4"/>
    </row>
    <row r="12" spans="1:9" ht="19.5" customHeight="1" x14ac:dyDescent="0.15">
      <c r="A12" s="183" t="s">
        <v>126</v>
      </c>
      <c r="B12" s="183"/>
      <c r="C12" s="183"/>
      <c r="D12" s="183"/>
      <c r="E12" s="183"/>
      <c r="F12" s="183"/>
      <c r="G12" s="183"/>
    </row>
    <row r="13" spans="1:9" ht="120" customHeight="1" x14ac:dyDescent="0.15">
      <c r="A13" s="181"/>
      <c r="B13" s="181"/>
      <c r="C13" s="181"/>
      <c r="D13" s="181"/>
      <c r="E13" s="181"/>
      <c r="F13" s="181"/>
      <c r="G13" s="181"/>
      <c r="H13" s="18"/>
    </row>
    <row r="14" spans="1:9" x14ac:dyDescent="0.15">
      <c r="A14" s="18" t="str">
        <f>IF(A13="","※未入力です","")</f>
        <v>※未入力です</v>
      </c>
    </row>
    <row r="15" spans="1:9" ht="8.25" customHeight="1" x14ac:dyDescent="0.15">
      <c r="A15" s="11"/>
      <c r="B15" s="12"/>
      <c r="C15" s="13"/>
      <c r="D15" s="13"/>
      <c r="E15" s="13"/>
      <c r="F15" s="13"/>
      <c r="G15" s="4"/>
      <c r="H15" s="4"/>
    </row>
    <row r="16" spans="1:9" ht="31.5" customHeight="1" x14ac:dyDescent="0.15">
      <c r="A16" s="154" t="s">
        <v>154</v>
      </c>
      <c r="B16" s="154"/>
      <c r="C16" s="154"/>
      <c r="D16" s="154"/>
      <c r="E16" s="154"/>
      <c r="F16" s="154"/>
      <c r="G16" s="154"/>
    </row>
    <row r="17" spans="1:8" ht="342.75" customHeight="1" x14ac:dyDescent="0.15">
      <c r="A17" s="181"/>
      <c r="B17" s="181"/>
      <c r="C17" s="181"/>
      <c r="D17" s="181"/>
      <c r="E17" s="181"/>
      <c r="F17" s="181"/>
      <c r="G17" s="181"/>
      <c r="H17" s="18"/>
    </row>
    <row r="18" spans="1:8" x14ac:dyDescent="0.15">
      <c r="A18" s="18" t="str">
        <f>IF(A17="","※未入力です","")</f>
        <v>※未入力です</v>
      </c>
      <c r="H18" s="40" t="str">
        <f>"※現在"&amp;LEN(A17)&amp;"文字です"</f>
        <v>※現在0文字です</v>
      </c>
    </row>
    <row r="19" spans="1:8" ht="7.5" customHeight="1" x14ac:dyDescent="0.15">
      <c r="A19" s="18"/>
    </row>
    <row r="20" spans="1:8" ht="19.5" customHeight="1" x14ac:dyDescent="0.15">
      <c r="A20" s="182" t="s">
        <v>155</v>
      </c>
      <c r="B20" s="182"/>
      <c r="C20" s="182"/>
      <c r="D20" s="182"/>
      <c r="E20" s="182"/>
      <c r="F20" s="182"/>
      <c r="G20" s="182"/>
    </row>
    <row r="21" spans="1:8" ht="106.5" customHeight="1" x14ac:dyDescent="0.15">
      <c r="A21" s="181"/>
      <c r="B21" s="181"/>
      <c r="C21" s="181"/>
      <c r="D21" s="181"/>
      <c r="E21" s="181"/>
      <c r="F21" s="181"/>
      <c r="G21" s="181"/>
    </row>
    <row r="22" spans="1:8" x14ac:dyDescent="0.15">
      <c r="A22" s="18" t="str">
        <f>IF(A21="","※未入力です","")</f>
        <v>※未入力です</v>
      </c>
      <c r="H22" s="40" t="str">
        <f>"※現在"&amp;LEN(A21)&amp;"文字です"</f>
        <v>※現在0文字です</v>
      </c>
    </row>
    <row r="24" spans="1:8" x14ac:dyDescent="0.15">
      <c r="A24" s="18"/>
    </row>
  </sheetData>
  <sheetProtection algorithmName="SHA-512" hashValue="aM91GiNhsSAzLyIKXxWyGiklcNNwOKQ10Yio3fOq68m1VLbOLgh1Skser5CFwGKCDlLQYyejVjnfuoqK95Kp1A==" saltValue="zIa7y6okVgoMsG2qE37M1A==" spinCount="100000" sheet="1" objects="1" scenarios="1"/>
  <mergeCells count="15">
    <mergeCell ref="A1:G1"/>
    <mergeCell ref="B7:F7"/>
    <mergeCell ref="B8:F8"/>
    <mergeCell ref="B4:F4"/>
    <mergeCell ref="B5:F5"/>
    <mergeCell ref="B6:F6"/>
    <mergeCell ref="C9:F9"/>
    <mergeCell ref="C10:F10"/>
    <mergeCell ref="A21:G21"/>
    <mergeCell ref="A16:G16"/>
    <mergeCell ref="A17:G17"/>
    <mergeCell ref="A20:G20"/>
    <mergeCell ref="A9:A10"/>
    <mergeCell ref="A12:G12"/>
    <mergeCell ref="A13:G13"/>
  </mergeCells>
  <phoneticPr fontId="1"/>
  <conditionalFormatting sqref="A17:G17 A21:G21">
    <cfRule type="notContainsBlanks" dxfId="6" priority="7">
      <formula>LEN(TRIM(A17))&gt;0</formula>
    </cfRule>
  </conditionalFormatting>
  <conditionalFormatting sqref="B6:C6">
    <cfRule type="notContainsBlanks" dxfId="5" priority="6">
      <formula>LEN(TRIM(B6))&gt;0</formula>
    </cfRule>
  </conditionalFormatting>
  <conditionalFormatting sqref="B7:C7">
    <cfRule type="notContainsBlanks" dxfId="4" priority="5">
      <formula>LEN(TRIM(B7))&gt;0</formula>
    </cfRule>
  </conditionalFormatting>
  <conditionalFormatting sqref="B8:C8">
    <cfRule type="notContainsBlanks" dxfId="3" priority="4">
      <formula>LEN(TRIM(B8))&gt;0</formula>
    </cfRule>
  </conditionalFormatting>
  <conditionalFormatting sqref="C9:D9">
    <cfRule type="notContainsBlanks" dxfId="2" priority="3">
      <formula>LEN(TRIM(C9))&gt;0</formula>
    </cfRule>
  </conditionalFormatting>
  <conditionalFormatting sqref="C10:D10">
    <cfRule type="notContainsBlanks" dxfId="1" priority="2">
      <formula>LEN(TRIM(C10))&gt;0</formula>
    </cfRule>
  </conditionalFormatting>
  <conditionalFormatting sqref="A13:G13">
    <cfRule type="notContainsBlanks" dxfId="0" priority="1">
      <formula>LEN(TRIM(A13))&gt;0</formula>
    </cfRule>
  </conditionalFormatting>
  <pageMargins left="0.7" right="0.7" top="0.75" bottom="0.75" header="0.3" footer="0.3"/>
  <pageSetup paperSize="9" scale="81" fitToWidth="0" orientation="portrait" r:id="rId1"/>
  <headerFooter>
    <oddHeader xml:space="preserve">&amp;R
</oddHeader>
  </headerFooter>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様式第1号_入力項目</vt:lpstr>
      <vt:lpstr>様式第1号_出力シート※印刷・押印をしてください</vt:lpstr>
      <vt:lpstr>別添1の1_入力項目</vt:lpstr>
      <vt:lpstr>別添1の3_実践申立書</vt:lpstr>
      <vt:lpstr>別添1の1_入力項目!Print_Area</vt:lpstr>
      <vt:lpstr>別添1の3_実践申立書!Print_Area</vt:lpstr>
      <vt:lpstr>様式第1号_出力シート※印刷・押印をしてください!Print_Area</vt:lpstr>
      <vt:lpstr>様式第1号_入力項目!Print_Area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2025-03-24T08:12:35Z</cp:lastPrinted>
  <dcterms:created xsi:type="dcterms:W3CDTF">2020-07-27T09:24:05Z</dcterms:created>
  <dcterms:modified xsi:type="dcterms:W3CDTF">2025-03-24T08:12:45Z</dcterms:modified>
</cp:coreProperties>
</file>