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6.4申請フォーム対応\"/>
    </mc:Choice>
  </mc:AlternateContent>
  <bookViews>
    <workbookView xWindow="0" yWindow="0" windowWidth="7515" windowHeight="4530" tabRatio="739"/>
  </bookViews>
  <sheets>
    <sheet name="申請書の提出方法について" sheetId="6" r:id="rId1"/>
    <sheet name="様式第3号_入力項目" sheetId="1" r:id="rId2"/>
    <sheet name="様式第3号_出力シート※印刷・押印をしてください" sheetId="2" r:id="rId3"/>
    <sheet name="別添2_実践申立書" sheetId="7" r:id="rId4"/>
  </sheets>
  <definedNames>
    <definedName name="_xlnm.Print_Area" localSheetId="3">別添2_実践申立書!$A$1:$I$59</definedName>
    <definedName name="_xlnm.Print_Area" localSheetId="2">様式第3号_出力シート※印刷・押印をしてください!$A$1:$R$24</definedName>
    <definedName name="_xlnm.Print_Area" localSheetId="1">様式第3号_入力項目!$A$1:$H$23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7" l="1"/>
  <c r="A58" i="7"/>
  <c r="E9" i="7"/>
  <c r="E8" i="7"/>
  <c r="H7" i="7"/>
  <c r="C7" i="7"/>
  <c r="C6" i="7"/>
  <c r="C5" i="7"/>
  <c r="C4" i="7"/>
  <c r="J57" i="7" l="1"/>
  <c r="J53" i="7"/>
  <c r="G31" i="7"/>
  <c r="J30" i="7"/>
  <c r="K30" i="7" s="1"/>
  <c r="I30" i="7"/>
  <c r="J29" i="7"/>
  <c r="L29" i="7" s="1"/>
  <c r="I29" i="7"/>
  <c r="J28" i="7"/>
  <c r="L28" i="7" s="1"/>
  <c r="I28" i="7"/>
  <c r="J27" i="7"/>
  <c r="K27" i="7" s="1"/>
  <c r="I27" i="7"/>
  <c r="J26" i="7"/>
  <c r="L26" i="7" s="1"/>
  <c r="I26" i="7"/>
  <c r="H31" i="7" s="1"/>
  <c r="J25" i="7"/>
  <c r="L25" i="7" s="1"/>
  <c r="I25" i="7"/>
  <c r="J24" i="7"/>
  <c r="K24" i="7" s="1"/>
  <c r="I24" i="7"/>
  <c r="J23" i="7"/>
  <c r="K23" i="7" s="1"/>
  <c r="I23" i="7"/>
  <c r="J22" i="7"/>
  <c r="L22" i="7" s="1"/>
  <c r="I22" i="7"/>
  <c r="J21" i="7"/>
  <c r="K21" i="7" s="1"/>
  <c r="I21" i="7"/>
  <c r="J20" i="7"/>
  <c r="L20" i="7" s="1"/>
  <c r="I20" i="7"/>
  <c r="J19" i="7"/>
  <c r="L19" i="7" s="1"/>
  <c r="I19" i="7"/>
  <c r="J18" i="7"/>
  <c r="I18" i="7"/>
  <c r="J17" i="7"/>
  <c r="L17" i="7" s="1"/>
  <c r="I17" i="7"/>
  <c r="J16" i="7"/>
  <c r="I16" i="7"/>
  <c r="I15" i="7"/>
  <c r="A40" i="7" l="1"/>
  <c r="L23" i="7"/>
  <c r="K29" i="7"/>
  <c r="K20" i="7"/>
  <c r="K17" i="7"/>
  <c r="K26" i="7"/>
  <c r="A50" i="7"/>
  <c r="L18" i="7"/>
  <c r="L21" i="7"/>
  <c r="L24" i="7"/>
  <c r="L27" i="7"/>
  <c r="L30" i="7"/>
  <c r="A43" i="7"/>
  <c r="A41" i="7"/>
  <c r="K18" i="7"/>
  <c r="A42" i="7"/>
  <c r="A45" i="7"/>
  <c r="K16" i="7"/>
  <c r="K19" i="7"/>
  <c r="K22" i="7"/>
  <c r="K25" i="7"/>
  <c r="K28" i="7"/>
  <c r="A46" i="7"/>
  <c r="L16" i="7"/>
  <c r="A47" i="7"/>
  <c r="A44" i="7"/>
  <c r="A36" i="7"/>
  <c r="A48" i="7"/>
  <c r="A37" i="7"/>
  <c r="A49" i="7"/>
  <c r="A38" i="7"/>
  <c r="A39" i="7"/>
  <c r="F31" i="7" l="1"/>
  <c r="I31" i="7" s="1"/>
  <c r="G16" i="1"/>
  <c r="J18" i="2" l="1"/>
  <c r="J12" i="2"/>
  <c r="G21" i="1"/>
  <c r="G11" i="1"/>
  <c r="C15" i="2" l="1"/>
  <c r="E16" i="2"/>
  <c r="G3" i="1" l="1"/>
  <c r="C20" i="2" l="1"/>
  <c r="C23" i="2" l="1"/>
  <c r="C22" i="2"/>
  <c r="K21" i="2"/>
  <c r="F21" i="2"/>
  <c r="C19" i="2"/>
  <c r="K15" i="2"/>
  <c r="C14" i="2"/>
  <c r="C13" i="2"/>
  <c r="G20" i="1"/>
  <c r="G19" i="1"/>
  <c r="G18" i="1"/>
  <c r="G17" i="1"/>
  <c r="G15" i="1"/>
  <c r="G14" i="1"/>
  <c r="G10" i="1"/>
  <c r="G9" i="1"/>
  <c r="G8" i="1"/>
  <c r="G7" i="1"/>
  <c r="G6" i="1"/>
  <c r="G5" i="1"/>
</calcChain>
</file>

<file path=xl/sharedStrings.xml><?xml version="1.0" encoding="utf-8"?>
<sst xmlns="http://schemas.openxmlformats.org/spreadsheetml/2006/main" count="136" uniqueCount="98">
  <si>
    <t>　（認定者） （公社） 全国国民健康保険診療施設協議会長</t>
    <rPh sb="8" eb="9">
      <t>コウ</t>
    </rPh>
    <phoneticPr fontId="4"/>
  </si>
  <si>
    <t>　　　　　　 （公社） 全 国 自 治 体 病 院 協 議 会 長　　　　殿</t>
    <rPh sb="8" eb="9">
      <t>コウ</t>
    </rPh>
    <phoneticPr fontId="4"/>
  </si>
  <si>
    <t>　所在地</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</si>
  <si>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</si>
  <si>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</si>
  <si>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</si>
  <si>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</si>
  <si>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</si>
  <si>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</si>
  <si>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</si>
  <si>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</si>
  <si>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</si>
  <si>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</si>
  <si>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</si>
  <si>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</si>
  <si>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</si>
  <si>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</si>
  <si>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</si>
  <si>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</si>
  <si>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</si>
  <si>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</si>
  <si>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</si>
  <si>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</si>
  <si>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</si>
  <si>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</si>
  <si>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</si>
  <si>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</si>
  <si>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</si>
  <si>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</si>
  <si>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</si>
  <si>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</si>
  <si>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</si>
  <si>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</si>
  <si>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</si>
  <si>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医師・歯科医師
免許</t>
    <rPh sb="0" eb="2">
      <t>イシ</t>
    </rPh>
    <rPh sb="3" eb="5">
      <t>シカ</t>
    </rPh>
    <rPh sb="5" eb="7">
      <t>イシ</t>
    </rPh>
    <rPh sb="8" eb="10">
      <t>メンキョ</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</si>
  <si>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</si>
  <si>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</si>
  <si>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をクリックして選択</t>
    <rPh sb="9" eb="11">
      <t>センタク</t>
    </rPh>
    <phoneticPr fontId="1"/>
  </si>
  <si>
    <t xml:space="preserve">  　　 医師　  　　 歯科医師</t>
    <rPh sb="5" eb="7">
      <t>イシ</t>
    </rPh>
    <rPh sb="13" eb="15">
      <t>シカ</t>
    </rPh>
    <rPh sb="15" eb="17">
      <t>イシ</t>
    </rPh>
    <phoneticPr fontId="1"/>
  </si>
  <si>
    <t>印</t>
    <phoneticPr fontId="4"/>
  </si>
  <si>
    <t>地域包括医療・ケア認定更新申請書</t>
    <rPh sb="11" eb="13">
      <t>コウシン</t>
    </rPh>
    <phoneticPr fontId="1"/>
  </si>
  <si>
    <t>認定番号</t>
    <rPh sb="0" eb="2">
      <t>ニンテイ</t>
    </rPh>
    <rPh sb="2" eb="4">
      <t>バンゴウ</t>
    </rPh>
    <phoneticPr fontId="1"/>
  </si>
  <si>
    <t>地域包括医療・ケア認定番号</t>
    <rPh sb="0" eb="2">
      <t>チイキ</t>
    </rPh>
    <rPh sb="2" eb="4">
      <t>ホウカツ</t>
    </rPh>
    <rPh sb="4" eb="6">
      <t>イリョウ</t>
    </rPh>
    <rPh sb="9" eb="11">
      <t>ニンテイ</t>
    </rPh>
    <rPh sb="11" eb="13">
      <t>バンゴウ</t>
    </rPh>
    <phoneticPr fontId="1"/>
  </si>
  <si>
    <t>地域包括医療・ケア認定申請（更新・認定医）</t>
    <rPh sb="0" eb="2">
      <t>チイキ</t>
    </rPh>
    <rPh sb="2" eb="4">
      <t>ホウカツ</t>
    </rPh>
    <rPh sb="4" eb="6">
      <t>イリョウ</t>
    </rPh>
    <rPh sb="9" eb="11">
      <t>ニンテイ</t>
    </rPh>
    <rPh sb="11" eb="13">
      <t>シンセイ</t>
    </rPh>
    <rPh sb="14" eb="16">
      <t>コウシン</t>
    </rPh>
    <rPh sb="17" eb="19">
      <t>ニンテイ</t>
    </rPh>
    <rPh sb="19" eb="20">
      <t>イ</t>
    </rPh>
    <phoneticPr fontId="1"/>
  </si>
  <si>
    <t>（様式第3号）</t>
    <phoneticPr fontId="1"/>
  </si>
  <si>
    <t>※受付年月日</t>
    <rPh sb="1" eb="3">
      <t>ウケツケ</t>
    </rPh>
    <phoneticPr fontId="1"/>
  </si>
  <si>
    <t>年　　月　　日</t>
    <phoneticPr fontId="1"/>
  </si>
  <si>
    <t xml:space="preserve">　地域包括医療・ケア認定医の更新審査を受けたいので、 申請いたします。 </t>
    <rPh sb="14" eb="16">
      <t>コウシン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</si>
  <si>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</si>
  <si>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</si>
  <si>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</si>
  <si>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</si>
  <si>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</si>
  <si>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</si>
  <si>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□地域包括医療・ケア認定申請書（【更新】認定医）の提出方法</t>
    <rPh sb="1" eb="3">
      <t>チイキ</t>
    </rPh>
    <rPh sb="3" eb="5">
      <t>ホウカツ</t>
    </rPh>
    <rPh sb="5" eb="7">
      <t>イリョウ</t>
    </rPh>
    <rPh sb="10" eb="12">
      <t>ニンテイ</t>
    </rPh>
    <rPh sb="12" eb="15">
      <t>シンセイショ</t>
    </rPh>
    <rPh sb="17" eb="19">
      <t>コウシン</t>
    </rPh>
    <rPh sb="20" eb="22">
      <t>ニンテイ</t>
    </rPh>
    <rPh sb="22" eb="23">
      <t>イ</t>
    </rPh>
    <rPh sb="25" eb="27">
      <t>テイシュツ</t>
    </rPh>
    <rPh sb="27" eb="29">
      <t>ホウホウ</t>
    </rPh>
    <phoneticPr fontId="1"/>
  </si>
  <si>
    <r>
      <t>〔1〕.下記シート【様式第3号_入力項目】【別添2の1_実践申立書】の「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
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ジッセン</t>
    </rPh>
    <rPh sb="30" eb="33">
      <t>モウシタテショ</t>
    </rPh>
    <rPh sb="37" eb="40">
      <t>ミニュウリョク</t>
    </rPh>
    <rPh sb="45" eb="46">
      <t>ミ</t>
    </rPh>
    <rPh sb="46" eb="48">
      <t>センタク</t>
    </rPh>
    <rPh sb="52" eb="54">
      <t>ヒョウジ</t>
    </rPh>
    <rPh sb="59" eb="61">
      <t>コウモク</t>
    </rPh>
    <rPh sb="63" eb="65">
      <t>ヒツヨウ</t>
    </rPh>
    <rPh sb="65" eb="67">
      <t>ジコウ</t>
    </rPh>
    <rPh sb="68" eb="70">
      <t>キニュウ</t>
    </rPh>
    <rPh sb="74" eb="76">
      <t>センタク</t>
    </rPh>
    <phoneticPr fontId="1"/>
  </si>
  <si>
    <r>
      <t>〔4〕.</t>
    </r>
    <r>
      <rPr>
        <b/>
        <u/>
        <sz val="11"/>
        <color theme="1"/>
        <rFont val="UD デジタル 教科書体 NK-R"/>
        <family val="1"/>
        <charset val="128"/>
      </rPr>
      <t>〔2〕にて印刷、押印した「様式第3号」及び更新に必要な単位証明書（更新申請要領参照）の郵送</t>
    </r>
    <r>
      <rPr>
        <sz val="11"/>
        <color theme="1"/>
        <rFont val="UD デジタル 教科書体 NK-R"/>
        <family val="1"/>
        <charset val="128"/>
      </rPr>
      <t>をお願いします。
※単位証明書についてはE-mailでのご提出でも差支えございません。</t>
    </r>
    <rPh sb="9" eb="11">
      <t>インサツ</t>
    </rPh>
    <rPh sb="12" eb="14">
      <t>オウイン</t>
    </rPh>
    <rPh sb="17" eb="19">
      <t>ヨウシキ</t>
    </rPh>
    <rPh sb="19" eb="20">
      <t>ダイ</t>
    </rPh>
    <rPh sb="21" eb="22">
      <t>ゴウ</t>
    </rPh>
    <rPh sb="23" eb="24">
      <t>オヨ</t>
    </rPh>
    <rPh sb="25" eb="27">
      <t>コウシン</t>
    </rPh>
    <rPh sb="28" eb="30">
      <t>ヒツヨウ</t>
    </rPh>
    <rPh sb="31" eb="33">
      <t>タンイ</t>
    </rPh>
    <rPh sb="33" eb="36">
      <t>ショウメイショ</t>
    </rPh>
    <rPh sb="37" eb="39">
      <t>コウシン</t>
    </rPh>
    <rPh sb="39" eb="41">
      <t>シンセイ</t>
    </rPh>
    <rPh sb="41" eb="43">
      <t>ヨウリョウ</t>
    </rPh>
    <rPh sb="43" eb="45">
      <t>サンショウ</t>
    </rPh>
    <rPh sb="47" eb="49">
      <t>ユウソウ</t>
    </rPh>
    <rPh sb="51" eb="52">
      <t>ネガ</t>
    </rPh>
    <rPh sb="59" eb="61">
      <t>タンイ</t>
    </rPh>
    <rPh sb="61" eb="64">
      <t>ショウメイショ</t>
    </rPh>
    <rPh sb="78" eb="80">
      <t>テイシュツ</t>
    </rPh>
    <rPh sb="82" eb="84">
      <t>サシツカ</t>
    </rPh>
    <phoneticPr fontId="1"/>
  </si>
  <si>
    <t>性別</t>
    <rPh sb="0" eb="2">
      <t>セイベツ</t>
    </rPh>
    <phoneticPr fontId="1"/>
  </si>
  <si>
    <t xml:space="preserve">  　　 男性　  　　 女性</t>
    <rPh sb="5" eb="7">
      <t>ダンセイ</t>
    </rPh>
    <rPh sb="13" eb="15">
      <t>ジョセイ</t>
    </rPh>
    <phoneticPr fontId="1"/>
  </si>
  <si>
    <t>＜申請者情報＞</t>
    <rPh sb="1" eb="4">
      <t>シンセイシャ</t>
    </rPh>
    <rPh sb="4" eb="6">
      <t>ジョウホウ</t>
    </rPh>
    <phoneticPr fontId="26"/>
  </si>
  <si>
    <t>施設名称</t>
    <rPh sb="0" eb="2">
      <t>シセツ</t>
    </rPh>
    <rPh sb="2" eb="4">
      <t>メイショウ</t>
    </rPh>
    <phoneticPr fontId="26"/>
  </si>
  <si>
    <t>施設住所</t>
    <rPh sb="0" eb="2">
      <t>シセツ</t>
    </rPh>
    <rPh sb="2" eb="4">
      <t>ジュウショ</t>
    </rPh>
    <phoneticPr fontId="26"/>
  </si>
  <si>
    <t>氏名</t>
    <rPh sb="0" eb="2">
      <t>シメイ</t>
    </rPh>
    <phoneticPr fontId="26"/>
  </si>
  <si>
    <t>職種</t>
    <rPh sb="0" eb="2">
      <t>ショクシュ</t>
    </rPh>
    <phoneticPr fontId="26"/>
  </si>
  <si>
    <t>性別</t>
    <rPh sb="0" eb="2">
      <t>セイベツ</t>
    </rPh>
    <phoneticPr fontId="26"/>
  </si>
  <si>
    <t>医師・歯科医師
免許</t>
    <rPh sb="0" eb="2">
      <t>イシ</t>
    </rPh>
    <rPh sb="3" eb="5">
      <t>シカ</t>
    </rPh>
    <rPh sb="5" eb="7">
      <t>イシ</t>
    </rPh>
    <rPh sb="8" eb="10">
      <t>メンキョ</t>
    </rPh>
    <phoneticPr fontId="26"/>
  </si>
  <si>
    <t>取得年月日</t>
    <rPh sb="0" eb="2">
      <t>シュトク</t>
    </rPh>
    <rPh sb="2" eb="5">
      <t>ネンガッピ</t>
    </rPh>
    <phoneticPr fontId="26"/>
  </si>
  <si>
    <t>番号</t>
    <rPh sb="0" eb="2">
      <t>バンゴウ</t>
    </rPh>
    <phoneticPr fontId="26"/>
  </si>
  <si>
    <t>専門医</t>
    <rPh sb="0" eb="3">
      <t>センモンイ</t>
    </rPh>
    <phoneticPr fontId="26"/>
  </si>
  <si>
    <t>取得専門医名称</t>
    <rPh sb="0" eb="2">
      <t>シュトク</t>
    </rPh>
    <rPh sb="2" eb="4">
      <t>センモン</t>
    </rPh>
    <rPh sb="4" eb="5">
      <t>イ</t>
    </rPh>
    <rPh sb="5" eb="7">
      <t>メイショウ</t>
    </rPh>
    <phoneticPr fontId="26"/>
  </si>
  <si>
    <r>
      <rPr>
        <sz val="10"/>
        <color indexed="10"/>
        <rFont val="ＭＳ 明朝"/>
        <family val="1"/>
        <charset val="128"/>
      </rPr>
      <t>(例)</t>
    </r>
    <r>
      <rPr>
        <sz val="10"/>
        <color indexed="8"/>
        <rFont val="ＭＳ 明朝"/>
        <family val="1"/>
        <charset val="128"/>
      </rPr>
      <t>○○専門医</t>
    </r>
    <rPh sb="1" eb="2">
      <t>レイ</t>
    </rPh>
    <rPh sb="5" eb="7">
      <t>センモン</t>
    </rPh>
    <rPh sb="7" eb="8">
      <t>イ</t>
    </rPh>
    <phoneticPr fontId="26"/>
  </si>
  <si>
    <r>
      <rPr>
        <sz val="10"/>
        <color indexed="10"/>
        <rFont val="ＭＳ 明朝"/>
        <family val="1"/>
        <charset val="128"/>
      </rPr>
      <t>（例）</t>
    </r>
    <r>
      <rPr>
        <sz val="10"/>
        <color indexed="8"/>
        <rFont val="ＭＳ 明朝"/>
        <family val="1"/>
        <charset val="128"/>
      </rPr>
      <t>2003/2/1</t>
    </r>
    <rPh sb="1" eb="2">
      <t>レイ</t>
    </rPh>
    <phoneticPr fontId="26"/>
  </si>
  <si>
    <r>
      <t xml:space="preserve">＜経歴＞
</t>
    </r>
    <r>
      <rPr>
        <b/>
        <u/>
        <sz val="10"/>
        <color indexed="8"/>
        <rFont val="ＭＳ 明朝"/>
        <family val="1"/>
        <charset val="128"/>
      </rPr>
      <t>※地域包括医療・ケアを実践した施設の左側の「実践」欄に「○」を記入してください</t>
    </r>
    <rPh sb="1" eb="3">
      <t>ケイレキ</t>
    </rPh>
    <rPh sb="6" eb="12">
      <t>チイキホウカツイリョウ</t>
    </rPh>
    <rPh sb="16" eb="18">
      <t>ジッセン</t>
    </rPh>
    <rPh sb="20" eb="22">
      <t>シセツ</t>
    </rPh>
    <rPh sb="23" eb="25">
      <t>ヒダリガワ</t>
    </rPh>
    <rPh sb="27" eb="29">
      <t>ジッセン</t>
    </rPh>
    <rPh sb="30" eb="31">
      <t>ラン</t>
    </rPh>
    <rPh sb="36" eb="38">
      <t>キニュウ</t>
    </rPh>
    <phoneticPr fontId="26"/>
  </si>
  <si>
    <t>実践</t>
    <rPh sb="0" eb="2">
      <t>ジッセン</t>
    </rPh>
    <phoneticPr fontId="26"/>
  </si>
  <si>
    <t>勤務施設名称</t>
    <rPh sb="0" eb="2">
      <t>キンム</t>
    </rPh>
    <rPh sb="2" eb="4">
      <t>シセツ</t>
    </rPh>
    <rPh sb="4" eb="6">
      <t>メイショウ</t>
    </rPh>
    <phoneticPr fontId="26"/>
  </si>
  <si>
    <t>役職・職種</t>
    <rPh sb="0" eb="2">
      <t>ヤクショク</t>
    </rPh>
    <rPh sb="3" eb="5">
      <t>ショクシュ</t>
    </rPh>
    <phoneticPr fontId="26"/>
  </si>
  <si>
    <t>勤務期間</t>
    <rPh sb="0" eb="4">
      <t>キンムキカン</t>
    </rPh>
    <phoneticPr fontId="26"/>
  </si>
  <si>
    <t>勤務年数</t>
    <rPh sb="0" eb="2">
      <t>キンム</t>
    </rPh>
    <rPh sb="2" eb="4">
      <t>ネンスウ</t>
    </rPh>
    <phoneticPr fontId="26"/>
  </si>
  <si>
    <t>（例）○</t>
    <rPh sb="1" eb="2">
      <t>レイ</t>
    </rPh>
    <phoneticPr fontId="26"/>
  </si>
  <si>
    <t>●●病院</t>
    <rPh sb="2" eb="4">
      <t>ビョウイン</t>
    </rPh>
    <phoneticPr fontId="26"/>
  </si>
  <si>
    <t>医員</t>
    <rPh sb="0" eb="2">
      <t>イイン</t>
    </rPh>
    <phoneticPr fontId="26"/>
  </si>
  <si>
    <t>～</t>
    <phoneticPr fontId="26"/>
  </si>
  <si>
    <r>
      <t xml:space="preserve">うち地域包括医療・ケアに関わった年数
</t>
    </r>
    <r>
      <rPr>
        <sz val="10"/>
        <color indexed="10"/>
        <rFont val="ＭＳ 明朝"/>
        <family val="1"/>
        <charset val="128"/>
      </rPr>
      <t>注1）「実践」欄に「○」を記入した施設での勤務年数合計</t>
    </r>
    <r>
      <rPr>
        <sz val="10"/>
        <color indexed="8"/>
        <rFont val="ＭＳ 明朝"/>
        <family val="1"/>
        <charset val="128"/>
      </rPr>
      <t xml:space="preserve">
</t>
    </r>
    <r>
      <rPr>
        <sz val="10"/>
        <color indexed="10"/>
        <rFont val="ＭＳ 明朝"/>
        <family val="1"/>
        <charset val="128"/>
      </rPr>
      <t>注2）</t>
    </r>
    <r>
      <rPr>
        <u/>
        <sz val="10"/>
        <color indexed="10"/>
        <rFont val="ＭＳ 明朝"/>
        <family val="1"/>
        <charset val="128"/>
      </rPr>
      <t>初期臨床研修期間を除く</t>
    </r>
    <rPh sb="2" eb="4">
      <t>チイキ</t>
    </rPh>
    <rPh sb="4" eb="6">
      <t>ホウカツ</t>
    </rPh>
    <rPh sb="6" eb="8">
      <t>イリョウ</t>
    </rPh>
    <rPh sb="12" eb="13">
      <t>カカ</t>
    </rPh>
    <rPh sb="16" eb="18">
      <t>ネンスウ</t>
    </rPh>
    <rPh sb="19" eb="20">
      <t>チュウ</t>
    </rPh>
    <rPh sb="23" eb="25">
      <t>ジッセン</t>
    </rPh>
    <rPh sb="26" eb="27">
      <t>ラン</t>
    </rPh>
    <rPh sb="32" eb="34">
      <t>キニュウ</t>
    </rPh>
    <rPh sb="36" eb="38">
      <t>シセツ</t>
    </rPh>
    <rPh sb="40" eb="44">
      <t>キンムネンスウ</t>
    </rPh>
    <rPh sb="44" eb="46">
      <t>ゴウケイ</t>
    </rPh>
    <rPh sb="47" eb="48">
      <t>チュウ</t>
    </rPh>
    <rPh sb="50" eb="56">
      <t>ショキリンショウケンシュウ</t>
    </rPh>
    <rPh sb="56" eb="58">
      <t>キカン</t>
    </rPh>
    <rPh sb="59" eb="60">
      <t>ノゾ</t>
    </rPh>
    <phoneticPr fontId="26"/>
  </si>
  <si>
    <t>■地域包括医療・ケアを実践した施設における実践内容</t>
    <rPh sb="1" eb="7">
      <t>チイキホウカツイリョウ</t>
    </rPh>
    <rPh sb="11" eb="13">
      <t>ジッセン</t>
    </rPh>
    <rPh sb="15" eb="17">
      <t>シセツ</t>
    </rPh>
    <rPh sb="21" eb="23">
      <t>ジッセン</t>
    </rPh>
    <rPh sb="23" eb="25">
      <t>ナイヨウ</t>
    </rPh>
    <phoneticPr fontId="26"/>
  </si>
  <si>
    <t>地域包括医療・ケア実践施設</t>
    <rPh sb="0" eb="4">
      <t>チイキホウカツ</t>
    </rPh>
    <rPh sb="4" eb="6">
      <t>イリョウ</t>
    </rPh>
    <rPh sb="9" eb="11">
      <t>ジッセン</t>
    </rPh>
    <rPh sb="11" eb="13">
      <t>シセツ</t>
    </rPh>
    <phoneticPr fontId="26"/>
  </si>
  <si>
    <t>各施設での実践内容を下記から選択し、数字を記入してください
※複数回答可
①介護・福祉と連携した診療　②在宅医療　③地域保健活動　④その他</t>
    <rPh sb="0" eb="3">
      <t>カクシセツ</t>
    </rPh>
    <rPh sb="5" eb="7">
      <t>ジッセン</t>
    </rPh>
    <rPh sb="7" eb="9">
      <t>ナイヨウ</t>
    </rPh>
    <rPh sb="10" eb="12">
      <t>カキ</t>
    </rPh>
    <rPh sb="14" eb="16">
      <t>センタク</t>
    </rPh>
    <rPh sb="18" eb="20">
      <t>スウジ</t>
    </rPh>
    <rPh sb="21" eb="23">
      <t>キニュウ</t>
    </rPh>
    <rPh sb="31" eb="36">
      <t>フクスウカイトウカ</t>
    </rPh>
    <rPh sb="38" eb="40">
      <t>カイゴ</t>
    </rPh>
    <rPh sb="41" eb="43">
      <t>フクシ</t>
    </rPh>
    <rPh sb="44" eb="46">
      <t>レンケイ</t>
    </rPh>
    <rPh sb="48" eb="50">
      <t>シンリョウ</t>
    </rPh>
    <rPh sb="52" eb="54">
      <t>ザイタク</t>
    </rPh>
    <rPh sb="54" eb="56">
      <t>イリョウ</t>
    </rPh>
    <rPh sb="58" eb="64">
      <t>チイキホケンカツドウ</t>
    </rPh>
    <rPh sb="68" eb="69">
      <t>タ</t>
    </rPh>
    <phoneticPr fontId="26"/>
  </si>
  <si>
    <t>（例）●●病院</t>
    <rPh sb="1" eb="2">
      <t>レイ</t>
    </rPh>
    <rPh sb="5" eb="7">
      <t>ビョウイン</t>
    </rPh>
    <phoneticPr fontId="26"/>
  </si>
  <si>
    <t>①②③</t>
    <phoneticPr fontId="26"/>
  </si>
  <si>
    <r>
      <t>◆地域包括医療・ケアの取り組み（申請者が関わり過去5年間に取り組んだ地域包括医療・ケアに関する事例、研究、論文、学会発表などを</t>
    </r>
    <r>
      <rPr>
        <u/>
        <sz val="11"/>
        <color theme="1"/>
        <rFont val="ＭＳ 明朝"/>
        <family val="1"/>
        <charset val="128"/>
      </rPr>
      <t>800字～1200字</t>
    </r>
    <r>
      <rPr>
        <sz val="11"/>
        <color theme="1"/>
        <rFont val="ＭＳ 明朝"/>
        <family val="1"/>
        <charset val="128"/>
      </rPr>
      <t>にまとめて記載してください）</t>
    </r>
    <rPh sb="1" eb="3">
      <t>チイキ</t>
    </rPh>
    <rPh sb="3" eb="5">
      <t>ホウカツ</t>
    </rPh>
    <rPh sb="5" eb="7">
      <t>イリョウ</t>
    </rPh>
    <rPh sb="11" eb="12">
      <t>ト</t>
    </rPh>
    <rPh sb="13" eb="14">
      <t>ク</t>
    </rPh>
    <rPh sb="16" eb="19">
      <t>シンセイシャ</t>
    </rPh>
    <rPh sb="20" eb="21">
      <t>カカ</t>
    </rPh>
    <rPh sb="23" eb="25">
      <t>カコ</t>
    </rPh>
    <rPh sb="26" eb="28">
      <t>ネンカン</t>
    </rPh>
    <rPh sb="29" eb="30">
      <t>ト</t>
    </rPh>
    <rPh sb="31" eb="32">
      <t>ク</t>
    </rPh>
    <rPh sb="34" eb="36">
      <t>チイキ</t>
    </rPh>
    <rPh sb="36" eb="38">
      <t>ホウカツ</t>
    </rPh>
    <rPh sb="38" eb="40">
      <t>イリョウ</t>
    </rPh>
    <rPh sb="44" eb="45">
      <t>カン</t>
    </rPh>
    <rPh sb="47" eb="49">
      <t>ジレイ</t>
    </rPh>
    <rPh sb="50" eb="52">
      <t>ケンキュウ</t>
    </rPh>
    <rPh sb="53" eb="55">
      <t>ロンブン</t>
    </rPh>
    <rPh sb="56" eb="58">
      <t>ガッカイ</t>
    </rPh>
    <rPh sb="58" eb="60">
      <t>ハッピョウ</t>
    </rPh>
    <rPh sb="66" eb="67">
      <t>ジ</t>
    </rPh>
    <rPh sb="72" eb="73">
      <t>ジ</t>
    </rPh>
    <rPh sb="78" eb="80">
      <t>キサイ</t>
    </rPh>
    <phoneticPr fontId="26"/>
  </si>
  <si>
    <r>
      <t>◆今後の方向性・抱負（今後、目指す方向性についてのお考えを</t>
    </r>
    <r>
      <rPr>
        <u/>
        <sz val="11"/>
        <color theme="1"/>
        <rFont val="ＭＳ 明朝"/>
        <family val="1"/>
        <charset val="128"/>
      </rPr>
      <t>200字～400字</t>
    </r>
    <r>
      <rPr>
        <sz val="11"/>
        <color theme="1"/>
        <rFont val="ＭＳ 明朝"/>
        <family val="1"/>
        <charset val="128"/>
      </rPr>
      <t>以内で自由にお書きください）</t>
    </r>
    <rPh sb="1" eb="3">
      <t>コンゴ</t>
    </rPh>
    <rPh sb="4" eb="7">
      <t>ホウコウセイ</t>
    </rPh>
    <rPh sb="8" eb="10">
      <t>ホウフ</t>
    </rPh>
    <rPh sb="11" eb="13">
      <t>コンゴ</t>
    </rPh>
    <rPh sb="14" eb="16">
      <t>メザ</t>
    </rPh>
    <rPh sb="17" eb="20">
      <t>ホウコウセイ</t>
    </rPh>
    <rPh sb="26" eb="27">
      <t>カンガ</t>
    </rPh>
    <rPh sb="32" eb="33">
      <t>ジ</t>
    </rPh>
    <rPh sb="37" eb="38">
      <t>ジ</t>
    </rPh>
    <rPh sb="38" eb="40">
      <t>イナイ</t>
    </rPh>
    <rPh sb="41" eb="43">
      <t>ジユウ</t>
    </rPh>
    <rPh sb="45" eb="46">
      <t>カ</t>
    </rPh>
    <phoneticPr fontId="26"/>
  </si>
  <si>
    <t>【更新】地域包括医療・ケア実践申立書　別添2</t>
    <phoneticPr fontId="26"/>
  </si>
  <si>
    <t>（④その他の内容）</t>
    <rPh sb="4" eb="5">
      <t>タ</t>
    </rPh>
    <rPh sb="6" eb="8">
      <t>ナイヨウ</t>
    </rPh>
    <phoneticPr fontId="26"/>
  </si>
  <si>
    <t>１　所属施設</t>
    <rPh sb="2" eb="4">
      <t>ショゾク</t>
    </rPh>
    <rPh sb="4" eb="6">
      <t>シセツ</t>
    </rPh>
    <phoneticPr fontId="1"/>
  </si>
  <si>
    <t>1.所属施設</t>
    <rPh sb="2" eb="6">
      <t>ショゾクシセツ</t>
    </rPh>
    <phoneticPr fontId="1"/>
  </si>
  <si>
    <r>
      <t>〔2〕.下記シート</t>
    </r>
    <r>
      <rPr>
        <b/>
        <u/>
        <sz val="11"/>
        <color theme="1"/>
        <rFont val="UD デジタル 教科書体 NK-R"/>
        <family val="1"/>
        <charset val="128"/>
      </rPr>
      <t>【様式第3号_出力シート】を印刷し、「1 所属施設」の押印欄に押印かつ</t>
    </r>
    <r>
      <rPr>
        <sz val="11"/>
        <color theme="1"/>
        <rFont val="UD デジタル 教科書体 NK-R"/>
        <family val="1"/>
        <charset val="128"/>
      </rPr>
      <t xml:space="preserve">、
</t>
    </r>
    <r>
      <rPr>
        <b/>
        <u/>
        <sz val="11"/>
        <color theme="1"/>
        <rFont val="UD デジタル 教科書体 NK-R"/>
        <family val="1"/>
        <charset val="128"/>
      </rPr>
      <t>「2 地域包括医療・ケア認定医」の押印欄に押印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4">
      <t>ショゾクシセツ</t>
    </rPh>
    <rPh sb="36" eb="38">
      <t>オウイン</t>
    </rPh>
    <rPh sb="38" eb="39">
      <t>ラン</t>
    </rPh>
    <rPh sb="40" eb="42">
      <t>オウイン</t>
    </rPh>
    <rPh sb="49" eb="51">
      <t>チイキ</t>
    </rPh>
    <rPh sb="51" eb="53">
      <t>ホウカツ</t>
    </rPh>
    <rPh sb="53" eb="55">
      <t>イリョウ</t>
    </rPh>
    <rPh sb="58" eb="60">
      <t>ニンテイ</t>
    </rPh>
    <rPh sb="60" eb="61">
      <t>イ</t>
    </rPh>
    <rPh sb="63" eb="65">
      <t>オウイン</t>
    </rPh>
    <rPh sb="65" eb="66">
      <t>ラン</t>
    </rPh>
    <rPh sb="67" eb="69">
      <t>オウイン</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</si>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</sst>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年&quot;"/>
    <numFmt numFmtId="177" formatCode="###&quot;月&quot;"/>
    <numFmt numFmtId="178" formatCode="###&quot;日&quot;"/>
    <numFmt numFmtId="179" formatCode="yyyy&quot;年&quot;m&quot;月&quot;d&quot;日&quot;;@"/>
    <numFmt numFmtId="180" formatCode="0_);[Red]\(0\)"/>
    <numFmt numFmtId="181" formatCode="[$-F800]dddd\,\ mmmm\ dd\,\ yyyy"/>
    <numFmt numFmtId="182" formatCode="General&quot;年&quot;"/>
    <numFmt numFmtId="183" formatCode="yyyy&quot;年&quot;m&quot;月&quot;;@"/>
  </numFmts>
  <fonts count="3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明朝"/>
      <family val="1"/>
      <charset val="128"/>
    </font>
    <font>
      <b/>
      <u/>
      <sz val="9"/>
      <color rgb="FFFF0000"/>
      <name val="ＭＳ 明朝"/>
      <family val="1"/>
      <charset val="128"/>
    </font>
    <font>
      <sz val="11"/>
      <color theme="1"/>
      <name val="ＭＳ 明朝"/>
      <family val="1"/>
      <charset val="128"/>
    </font>
    <font>
      <b/>
      <u/>
      <sz val="11"/>
      <color rgb="FFFF0000"/>
      <name val="ＭＳ 明朝"/>
      <family val="1"/>
      <charset val="128"/>
    </font>
    <font>
      <sz val="12"/>
      <name val="ＭＳ 明朝"/>
      <family val="1"/>
      <charset val="128"/>
    </font>
    <font>
      <b/>
      <u/>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sz val="9"/>
      <color rgb="FF000000"/>
      <name val="Meiryo UI"/>
      <family val="3"/>
      <charset val="128"/>
    </font>
    <font>
      <sz val="11"/>
      <color theme="1"/>
      <name val="ＭＳ Ｐゴシック"/>
      <family val="3"/>
      <charset val="128"/>
      <scheme val="minor"/>
    </font>
    <font>
      <sz val="6"/>
      <name val="ＭＳ Ｐゴシック"/>
      <family val="3"/>
      <charset val="128"/>
    </font>
    <font>
      <sz val="10"/>
      <color indexed="10"/>
      <name val="ＭＳ 明朝"/>
      <family val="1"/>
      <charset val="128"/>
    </font>
    <font>
      <sz val="10"/>
      <color indexed="8"/>
      <name val="ＭＳ 明朝"/>
      <family val="1"/>
      <charset val="128"/>
    </font>
    <font>
      <b/>
      <u/>
      <sz val="10"/>
      <color indexed="8"/>
      <name val="ＭＳ 明朝"/>
      <family val="1"/>
      <charset val="128"/>
    </font>
    <font>
      <b/>
      <sz val="11"/>
      <color rgb="FFFF0000"/>
      <name val="ＭＳ 明朝"/>
      <family val="1"/>
      <charset val="128"/>
    </font>
    <font>
      <b/>
      <sz val="10"/>
      <color rgb="FFFF0000"/>
      <name val="ＭＳ 明朝"/>
      <family val="1"/>
      <charset val="128"/>
    </font>
    <font>
      <u/>
      <sz val="10"/>
      <color indexed="10"/>
      <name val="ＭＳ 明朝"/>
      <family val="1"/>
      <charset val="128"/>
    </font>
    <font>
      <u/>
      <sz val="11"/>
      <color theme="1"/>
      <name val="ＭＳ 明朝"/>
      <family val="1"/>
      <charset val="128"/>
    </font>
    <font>
      <b/>
      <u/>
      <sz val="11"/>
      <color theme="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25" fillId="0" borderId="0">
      <alignment vertical="center"/>
    </xf>
  </cellStyleXfs>
  <cellXfs count="18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6" borderId="1" xfId="0" applyFont="1" applyFill="1" applyBorder="1" applyAlignment="1">
      <alignment vertical="center" shrinkToFit="1"/>
    </xf>
    <xf numFmtId="0" fontId="12" fillId="0" borderId="0" xfId="0" applyFont="1">
      <alignment vertical="center"/>
    </xf>
    <xf numFmtId="0" fontId="12" fillId="0" borderId="0" xfId="0" applyFont="1" applyAlignment="1">
      <alignment horizontal="center" vertical="center"/>
    </xf>
    <xf numFmtId="176" fontId="12" fillId="0" borderId="0" xfId="0" applyNumberFormat="1" applyFont="1">
      <alignment vertical="center"/>
    </xf>
    <xf numFmtId="177"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13" fillId="0" borderId="0" xfId="0" applyFont="1">
      <alignment vertical="center"/>
    </xf>
    <xf numFmtId="0" fontId="12" fillId="0" borderId="0" xfId="0" applyFont="1" applyBorder="1" applyAlignment="1">
      <alignment horizontal="left" vertical="center"/>
    </xf>
    <xf numFmtId="14"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3" fillId="2" borderId="0" xfId="1" applyFont="1" applyFill="1">
      <alignment vertical="center"/>
    </xf>
    <xf numFmtId="0" fontId="14" fillId="2" borderId="0" xfId="1" applyFont="1" applyFill="1" applyAlignment="1" applyProtection="1">
      <alignment horizontal="center" vertical="center"/>
    </xf>
    <xf numFmtId="0" fontId="14" fillId="2" borderId="0" xfId="1" applyFont="1" applyFill="1" applyProtection="1">
      <alignment vertical="center"/>
    </xf>
    <xf numFmtId="0" fontId="16" fillId="2" borderId="0" xfId="1" applyFont="1" applyFill="1" applyAlignment="1" applyProtection="1">
      <alignment horizontal="center" vertical="center"/>
    </xf>
    <xf numFmtId="0" fontId="14" fillId="2" borderId="0" xfId="1" applyFont="1" applyFill="1" applyAlignment="1" applyProtection="1">
      <alignment horizontal="left" vertical="top" wrapText="1"/>
    </xf>
    <xf numFmtId="0" fontId="14" fillId="2" borderId="0" xfId="1" applyFont="1" applyFill="1" applyAlignment="1" applyProtection="1">
      <alignment vertical="center"/>
    </xf>
    <xf numFmtId="0" fontId="14" fillId="2" borderId="0" xfId="1" applyFont="1" applyFill="1" applyAlignment="1" applyProtection="1">
      <alignment horizontal="right" vertical="center"/>
    </xf>
    <xf numFmtId="0" fontId="12" fillId="0" borderId="0" xfId="0" applyFont="1" applyProtection="1">
      <alignment vertical="center"/>
      <protection locked="0"/>
    </xf>
    <xf numFmtId="0" fontId="16" fillId="2" borderId="0" xfId="1" applyFont="1" applyFill="1" applyAlignment="1" applyProtection="1">
      <alignment vertical="center"/>
    </xf>
    <xf numFmtId="0" fontId="16" fillId="2" borderId="0" xfId="1" applyFont="1" applyFill="1" applyBorder="1" applyAlignment="1" applyProtection="1">
      <alignment vertical="center"/>
    </xf>
    <xf numFmtId="0" fontId="20" fillId="0" borderId="0" xfId="0" applyFont="1" applyAlignment="1">
      <alignment vertical="center"/>
    </xf>
    <xf numFmtId="0" fontId="18" fillId="0" borderId="0" xfId="0" applyFont="1" applyAlignment="1">
      <alignment vertical="center" wrapText="1"/>
    </xf>
    <xf numFmtId="0" fontId="21" fillId="0" borderId="0" xfId="0" applyFont="1">
      <alignment vertical="center"/>
    </xf>
    <xf numFmtId="0" fontId="18" fillId="0" borderId="0" xfId="0" applyFont="1">
      <alignment vertical="center"/>
    </xf>
    <xf numFmtId="0" fontId="0" fillId="0" borderId="0" xfId="0" applyFont="1">
      <alignment vertical="center"/>
    </xf>
    <xf numFmtId="0" fontId="22" fillId="0" borderId="0" xfId="2" applyFont="1">
      <alignment vertical="center"/>
    </xf>
    <xf numFmtId="0" fontId="18" fillId="0" borderId="0" xfId="0" applyFont="1" applyAlignment="1">
      <alignment horizontal="left" vertical="center"/>
    </xf>
    <xf numFmtId="0" fontId="17" fillId="0" borderId="0" xfId="0" applyFont="1">
      <alignment vertical="center"/>
    </xf>
    <xf numFmtId="0" fontId="20"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14" fillId="2" borderId="0" xfId="1" applyFont="1" applyFill="1" applyAlignment="1" applyProtection="1">
      <alignment vertical="center"/>
    </xf>
    <xf numFmtId="177" fontId="25" fillId="0" borderId="0" xfId="3" applyNumberFormat="1">
      <alignment vertical="center"/>
    </xf>
    <xf numFmtId="178" fontId="25" fillId="0" borderId="0" xfId="3" applyNumberFormat="1">
      <alignment vertical="center"/>
    </xf>
    <xf numFmtId="0" fontId="25" fillId="0" borderId="0" xfId="3">
      <alignment vertical="center"/>
    </xf>
    <xf numFmtId="0" fontId="12" fillId="0" borderId="0" xfId="3" applyFont="1">
      <alignment vertical="center"/>
    </xf>
    <xf numFmtId="0" fontId="10" fillId="0" borderId="0" xfId="3" applyFont="1">
      <alignment vertical="center"/>
    </xf>
    <xf numFmtId="0" fontId="10" fillId="0" borderId="0" xfId="3" applyFont="1" applyAlignment="1">
      <alignment horizontal="center" vertical="center"/>
    </xf>
    <xf numFmtId="0" fontId="6" fillId="0" borderId="0" xfId="3" applyFont="1">
      <alignment vertical="center"/>
    </xf>
    <xf numFmtId="0" fontId="6" fillId="7" borderId="1" xfId="3" applyFont="1" applyFill="1" applyBorder="1" applyAlignment="1">
      <alignment horizontal="center" vertical="center"/>
    </xf>
    <xf numFmtId="0" fontId="6" fillId="0" borderId="1" xfId="3" applyFont="1" applyBorder="1" applyAlignment="1">
      <alignment horizontal="center" vertical="center"/>
    </xf>
    <xf numFmtId="0" fontId="30" fillId="0" borderId="1" xfId="3" applyFont="1" applyBorder="1" applyAlignment="1" applyProtection="1">
      <alignment horizontal="center" vertical="center" shrinkToFit="1"/>
    </xf>
    <xf numFmtId="183" fontId="31" fillId="4" borderId="2" xfId="3" applyNumberFormat="1" applyFont="1" applyFill="1" applyBorder="1" applyAlignment="1" applyProtection="1">
      <alignment horizontal="center" vertical="center"/>
    </xf>
    <xf numFmtId="0" fontId="31" fillId="4" borderId="3" xfId="3" applyFont="1" applyFill="1" applyBorder="1" applyAlignment="1" applyProtection="1">
      <alignment horizontal="center" vertical="center"/>
    </xf>
    <xf numFmtId="183" fontId="31" fillId="4" borderId="4" xfId="3" applyNumberFormat="1" applyFont="1" applyFill="1" applyBorder="1" applyAlignment="1" applyProtection="1">
      <alignment horizontal="center" vertical="center"/>
    </xf>
    <xf numFmtId="182" fontId="31" fillId="5" borderId="1" xfId="3" applyNumberFormat="1" applyFont="1" applyFill="1" applyBorder="1" applyAlignment="1" applyProtection="1">
      <alignment horizontal="center" vertical="center"/>
    </xf>
    <xf numFmtId="0" fontId="6" fillId="3" borderId="1" xfId="3" applyFont="1" applyFill="1" applyBorder="1" applyAlignment="1" applyProtection="1">
      <alignment horizontal="center" vertical="center"/>
      <protection locked="0"/>
    </xf>
    <xf numFmtId="183" fontId="6" fillId="4" borderId="2"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xf>
    <xf numFmtId="183" fontId="6" fillId="4" borderId="4" xfId="3" applyNumberFormat="1" applyFont="1" applyFill="1" applyBorder="1" applyAlignment="1" applyProtection="1">
      <alignment horizontal="center" vertical="center"/>
      <protection locked="0"/>
    </xf>
    <xf numFmtId="182" fontId="6" fillId="7" borderId="1" xfId="3" applyNumberFormat="1" applyFont="1" applyFill="1" applyBorder="1" applyAlignment="1" applyProtection="1">
      <alignment horizontal="center" vertical="center"/>
    </xf>
    <xf numFmtId="0" fontId="7" fillId="0" borderId="0" xfId="3" applyFont="1" applyAlignment="1" applyProtection="1">
      <alignment horizontal="left" vertical="center"/>
    </xf>
    <xf numFmtId="0" fontId="25" fillId="0" borderId="0" xfId="3" applyProtection="1">
      <alignment vertical="center"/>
    </xf>
    <xf numFmtId="0" fontId="6" fillId="3" borderId="2" xfId="3" applyFont="1" applyFill="1" applyBorder="1" applyAlignment="1" applyProtection="1">
      <alignment horizontal="center" vertical="center"/>
      <protection locked="0"/>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7" fillId="0" borderId="0" xfId="3" applyFont="1">
      <alignment vertical="center"/>
    </xf>
    <xf numFmtId="0" fontId="6" fillId="0" borderId="0" xfId="3" applyFont="1" applyBorder="1" applyAlignment="1">
      <alignment horizontal="left" vertical="center"/>
    </xf>
    <xf numFmtId="14" fontId="6" fillId="0" borderId="0" xfId="3" applyNumberFormat="1" applyFont="1" applyBorder="1" applyAlignment="1">
      <alignment horizontal="center" vertical="center"/>
    </xf>
    <xf numFmtId="0" fontId="6" fillId="0" borderId="0" xfId="3" applyFont="1" applyBorder="1" applyAlignment="1">
      <alignment horizontal="center" vertical="center"/>
    </xf>
    <xf numFmtId="0" fontId="10" fillId="0" borderId="1" xfId="3" applyFont="1" applyFill="1" applyBorder="1" applyAlignment="1" applyProtection="1">
      <alignment vertical="center" shrinkToFit="1"/>
      <protection locked="0"/>
    </xf>
    <xf numFmtId="0" fontId="15" fillId="0" borderId="0" xfId="3" applyFont="1" applyAlignment="1"/>
    <xf numFmtId="0" fontId="11" fillId="0" borderId="0" xfId="3" applyFont="1">
      <alignment vertical="center"/>
    </xf>
    <xf numFmtId="0" fontId="12" fillId="0" borderId="0" xfId="3"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2" fillId="0" borderId="1" xfId="0" applyFont="1" applyBorder="1" applyAlignment="1">
      <alignment horizontal="center" vertical="center" shrinkToFit="1"/>
    </xf>
    <xf numFmtId="49" fontId="12" fillId="5" borderId="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xf>
    <xf numFmtId="49" fontId="12" fillId="5" borderId="2"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179" fontId="12" fillId="4" borderId="1" xfId="0" applyNumberFormat="1" applyFont="1" applyFill="1" applyBorder="1" applyAlignment="1" applyProtection="1">
      <alignment horizontal="center" vertical="center"/>
      <protection locked="0"/>
    </xf>
    <xf numFmtId="0" fontId="12" fillId="6" borderId="1" xfId="0" applyFont="1" applyFill="1" applyBorder="1" applyAlignment="1">
      <alignment horizontal="left" vertical="center"/>
    </xf>
    <xf numFmtId="179" fontId="12" fillId="4" borderId="2" xfId="0" applyNumberFormat="1" applyFont="1" applyFill="1" applyBorder="1" applyAlignment="1" applyProtection="1">
      <alignment horizontal="center" vertical="center"/>
      <protection locked="0"/>
    </xf>
    <xf numFmtId="179" fontId="12" fillId="4" borderId="3" xfId="0" applyNumberFormat="1" applyFont="1" applyFill="1" applyBorder="1" applyAlignment="1" applyProtection="1">
      <alignment horizontal="center" vertical="center"/>
      <protection locked="0"/>
    </xf>
    <xf numFmtId="179" fontId="12" fillId="4" borderId="4" xfId="0" applyNumberFormat="1" applyFont="1" applyFill="1" applyBorder="1" applyAlignment="1" applyProtection="1">
      <alignment horizontal="center" vertical="center"/>
      <protection locked="0"/>
    </xf>
    <xf numFmtId="14" fontId="12" fillId="0" borderId="1" xfId="0" applyNumberFormat="1" applyFont="1" applyBorder="1" applyAlignment="1">
      <alignment horizontal="center" vertical="center"/>
    </xf>
    <xf numFmtId="0" fontId="12" fillId="3" borderId="1" xfId="0" applyFont="1" applyFill="1" applyBorder="1" applyAlignment="1" applyProtection="1">
      <alignment horizontal="center" vertical="center"/>
      <protection locked="0"/>
    </xf>
    <xf numFmtId="14" fontId="12" fillId="0" borderId="2" xfId="0" applyNumberFormat="1" applyFont="1" applyBorder="1" applyAlignment="1">
      <alignment horizontal="center" vertical="center"/>
    </xf>
    <xf numFmtId="14" fontId="12" fillId="0" borderId="4" xfId="0" applyNumberFormat="1"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5" fillId="3" borderId="2" xfId="2" applyFill="1" applyBorder="1" applyAlignment="1" applyProtection="1">
      <alignment horizontal="center" vertical="center"/>
      <protection locked="0"/>
    </xf>
    <xf numFmtId="0" fontId="14" fillId="2" borderId="0" xfId="1" applyFont="1" applyFill="1" applyProtection="1">
      <alignment vertical="center"/>
    </xf>
    <xf numFmtId="0" fontId="14" fillId="2" borderId="0" xfId="1" applyFont="1" applyFill="1" applyAlignment="1" applyProtection="1">
      <alignment horizontal="left" vertical="center"/>
    </xf>
    <xf numFmtId="49" fontId="14" fillId="2" borderId="0" xfId="1" applyNumberFormat="1" applyFont="1" applyFill="1" applyAlignment="1" applyProtection="1">
      <alignment horizontal="left" vertical="center"/>
    </xf>
    <xf numFmtId="0" fontId="14" fillId="2" borderId="0" xfId="1" applyNumberFormat="1" applyFont="1" applyFill="1" applyAlignment="1" applyProtection="1">
      <alignment horizontal="left" vertical="center"/>
    </xf>
    <xf numFmtId="0" fontId="14" fillId="2" borderId="0" xfId="1" applyFont="1" applyFill="1" applyAlignment="1" applyProtection="1">
      <alignment horizontal="center" vertical="center"/>
    </xf>
    <xf numFmtId="49" fontId="16" fillId="2" borderId="5" xfId="1" applyNumberFormat="1" applyFont="1" applyFill="1" applyBorder="1" applyAlignment="1" applyProtection="1">
      <alignment horizontal="left" vertical="center"/>
    </xf>
    <xf numFmtId="0" fontId="16" fillId="2" borderId="5" xfId="1" applyFont="1" applyFill="1" applyBorder="1" applyAlignment="1" applyProtection="1">
      <alignment horizontal="left" vertical="center"/>
    </xf>
    <xf numFmtId="0" fontId="14" fillId="2" borderId="0" xfId="1" applyFont="1" applyFill="1" applyAlignment="1" applyProtection="1">
      <alignment horizontal="right" vertical="center"/>
    </xf>
    <xf numFmtId="0" fontId="14" fillId="2" borderId="0" xfId="1" applyFont="1" applyFill="1" applyAlignment="1" applyProtection="1">
      <alignment horizontal="center" vertical="top" wrapText="1"/>
    </xf>
    <xf numFmtId="179" fontId="14" fillId="2" borderId="0" xfId="1" applyNumberFormat="1" applyFont="1" applyFill="1" applyAlignment="1" applyProtection="1">
      <alignment horizontal="right" vertical="center"/>
      <protection locked="0"/>
    </xf>
    <xf numFmtId="0" fontId="14" fillId="2" borderId="0" xfId="1" applyFont="1" applyFill="1" applyAlignment="1" applyProtection="1">
      <alignment horizontal="left" vertical="center" wrapText="1"/>
    </xf>
    <xf numFmtId="0" fontId="14" fillId="2" borderId="0" xfId="1" applyFont="1" applyFill="1" applyAlignment="1" applyProtection="1">
      <alignment vertical="center"/>
    </xf>
    <xf numFmtId="179" fontId="14" fillId="2" borderId="0" xfId="1" applyNumberFormat="1" applyFont="1" applyFill="1" applyAlignment="1" applyProtection="1">
      <alignment horizontal="left" vertical="center"/>
    </xf>
    <xf numFmtId="180" fontId="14" fillId="2" borderId="0" xfId="1" applyNumberFormat="1" applyFont="1" applyFill="1" applyAlignment="1" applyProtection="1">
      <alignment horizontal="left" vertical="center"/>
    </xf>
    <xf numFmtId="0" fontId="8" fillId="0" borderId="0" xfId="3" applyFont="1" applyAlignment="1">
      <alignment horizontal="left" vertical="center"/>
    </xf>
    <xf numFmtId="0" fontId="6" fillId="0" borderId="1" xfId="3" applyFont="1" applyBorder="1" applyAlignment="1">
      <alignment horizontal="center" vertical="center"/>
    </xf>
    <xf numFmtId="0" fontId="6" fillId="7" borderId="1"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4" xfId="3" applyFont="1" applyFill="1" applyBorder="1" applyAlignment="1">
      <alignment horizontal="center" vertical="center"/>
    </xf>
    <xf numFmtId="0" fontId="6" fillId="0" borderId="1" xfId="3" applyFont="1" applyBorder="1" applyAlignment="1">
      <alignment horizontal="center" vertical="center" wrapText="1"/>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3" borderId="2" xfId="3"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protection locked="0"/>
    </xf>
    <xf numFmtId="0" fontId="6" fillId="3" borderId="4" xfId="3" applyFont="1" applyFill="1" applyBorder="1" applyAlignment="1" applyProtection="1">
      <alignment horizontal="center" vertical="center"/>
      <protection locked="0"/>
    </xf>
    <xf numFmtId="14" fontId="6" fillId="4" borderId="2" xfId="3" applyNumberFormat="1" applyFont="1" applyFill="1" applyBorder="1" applyAlignment="1" applyProtection="1">
      <alignment horizontal="center" vertical="center"/>
      <protection locked="0"/>
    </xf>
    <xf numFmtId="14" fontId="6" fillId="4" borderId="3" xfId="3" applyNumberFormat="1" applyFont="1" applyFill="1" applyBorder="1" applyAlignment="1" applyProtection="1">
      <alignment horizontal="center" vertical="center"/>
      <protection locked="0"/>
    </xf>
    <xf numFmtId="0" fontId="6" fillId="4" borderId="4" xfId="3" applyFont="1" applyFill="1" applyBorder="1" applyAlignment="1" applyProtection="1">
      <alignment horizontal="center" vertical="center"/>
      <protection locked="0"/>
    </xf>
    <xf numFmtId="181" fontId="6" fillId="7" borderId="1" xfId="3" applyNumberFormat="1" applyFont="1" applyFill="1" applyBorder="1" applyAlignment="1">
      <alignment horizontal="center" vertical="center"/>
    </xf>
    <xf numFmtId="49" fontId="6" fillId="7" borderId="1" xfId="3" applyNumberFormat="1" applyFont="1" applyFill="1" applyBorder="1" applyAlignment="1">
      <alignment horizontal="center" vertical="center"/>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6" fillId="0" borderId="0" xfId="3" applyFont="1" applyBorder="1" applyAlignment="1">
      <alignment horizontal="left" vertical="center" wrapText="1"/>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31" fillId="0" borderId="1" xfId="3" applyFont="1" applyBorder="1" applyAlignment="1" applyProtection="1">
      <alignment horizontal="center" vertical="center" wrapText="1" shrinkToFit="1"/>
    </xf>
    <xf numFmtId="0" fontId="31" fillId="0" borderId="1" xfId="3" applyFont="1" applyBorder="1" applyAlignment="1" applyProtection="1">
      <alignment horizontal="center" vertical="center" shrinkToFit="1"/>
    </xf>
    <xf numFmtId="0" fontId="31" fillId="0" borderId="2" xfId="3" applyFont="1" applyBorder="1" applyAlignment="1" applyProtection="1">
      <alignment horizontal="center" vertical="center" shrinkToFit="1"/>
    </xf>
    <xf numFmtId="0" fontId="31" fillId="0" borderId="4" xfId="3" applyFont="1" applyBorder="1" applyAlignment="1" applyProtection="1">
      <alignment horizontal="center" vertical="center" shrinkToFit="1"/>
    </xf>
    <xf numFmtId="0" fontId="6" fillId="0" borderId="2"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0" borderId="4" xfId="3" applyFont="1" applyBorder="1" applyAlignment="1">
      <alignment horizontal="left" vertical="center" wrapText="1" indent="1"/>
    </xf>
    <xf numFmtId="182" fontId="6" fillId="7" borderId="2" xfId="3" applyNumberFormat="1" applyFont="1" applyFill="1" applyBorder="1" applyAlignment="1" applyProtection="1">
      <alignment horizontal="center" vertical="center"/>
    </xf>
    <xf numFmtId="182" fontId="6" fillId="7" borderId="3" xfId="3" applyNumberFormat="1" applyFont="1" applyFill="1" applyBorder="1" applyAlignment="1" applyProtection="1">
      <alignment horizontal="center" vertical="center"/>
    </xf>
    <xf numFmtId="182" fontId="6" fillId="7" borderId="4" xfId="3" applyNumberFormat="1" applyFont="1" applyFill="1" applyBorder="1" applyAlignment="1" applyProtection="1">
      <alignment horizontal="center" vertical="center"/>
    </xf>
    <xf numFmtId="0" fontId="6" fillId="0" borderId="5" xfId="3" applyFont="1" applyBorder="1" applyAlignment="1">
      <alignment horizontal="left"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left" vertical="center" indent="1"/>
    </xf>
    <xf numFmtId="0" fontId="6" fillId="0" borderId="4" xfId="3" applyFont="1" applyBorder="1" applyAlignment="1">
      <alignment horizontal="left" vertical="center" indent="1"/>
    </xf>
    <xf numFmtId="0" fontId="9" fillId="3" borderId="2" xfId="3" applyFont="1" applyFill="1" applyBorder="1" applyAlignment="1" applyProtection="1">
      <alignment horizontal="center" vertical="center"/>
      <protection locked="0"/>
    </xf>
    <xf numFmtId="0" fontId="9" fillId="3" borderId="3" xfId="3" applyFont="1" applyFill="1" applyBorder="1" applyAlignment="1" applyProtection="1">
      <alignment horizontal="center" vertical="center"/>
      <protection locked="0"/>
    </xf>
    <xf numFmtId="0" fontId="9" fillId="3" borderId="4" xfId="3" applyFont="1" applyFill="1" applyBorder="1" applyAlignment="1" applyProtection="1">
      <alignment horizontal="center" vertical="center"/>
      <protection locked="0"/>
    </xf>
    <xf numFmtId="49" fontId="6" fillId="5" borderId="2" xfId="3" applyNumberFormat="1" applyFont="1" applyFill="1" applyBorder="1" applyAlignment="1" applyProtection="1">
      <alignment horizontal="center" vertical="center"/>
      <protection locked="0"/>
    </xf>
    <xf numFmtId="49" fontId="6" fillId="5" borderId="4" xfId="3" applyNumberFormat="1" applyFont="1" applyFill="1" applyBorder="1" applyAlignment="1" applyProtection="1">
      <alignment horizontal="center" vertical="center"/>
      <protection locked="0"/>
    </xf>
    <xf numFmtId="0" fontId="10" fillId="0" borderId="2" xfId="3" applyFont="1" applyFill="1" applyBorder="1" applyAlignment="1" applyProtection="1">
      <alignment horizontal="center" vertical="center" shrinkToFit="1"/>
      <protection locked="0"/>
    </xf>
    <xf numFmtId="0" fontId="10" fillId="0" borderId="3" xfId="3" applyFont="1" applyFill="1" applyBorder="1" applyAlignment="1" applyProtection="1">
      <alignment horizontal="center" vertical="center" shrinkToFit="1"/>
      <protection locked="0"/>
    </xf>
    <xf numFmtId="0" fontId="10" fillId="0" borderId="4" xfId="3" applyFont="1" applyFill="1" applyBorder="1" applyAlignment="1" applyProtection="1">
      <alignment horizontal="center" vertical="center" shrinkToFit="1"/>
      <protection locked="0"/>
    </xf>
    <xf numFmtId="0" fontId="6" fillId="7" borderId="2" xfId="3" applyFont="1" applyFill="1" applyBorder="1" applyAlignment="1" applyProtection="1">
      <alignment horizontal="center" vertical="center"/>
    </xf>
    <xf numFmtId="0" fontId="6" fillId="7" borderId="3" xfId="3" applyFont="1" applyFill="1" applyBorder="1" applyAlignment="1" applyProtection="1">
      <alignment horizontal="center" vertical="center"/>
    </xf>
    <xf numFmtId="0" fontId="6" fillId="7" borderId="4" xfId="3" applyFont="1" applyFill="1" applyBorder="1" applyAlignment="1" applyProtection="1">
      <alignment horizontal="center" vertical="center"/>
    </xf>
    <xf numFmtId="49" fontId="6" fillId="7" borderId="2" xfId="3" applyNumberFormat="1" applyFont="1" applyFill="1" applyBorder="1" applyAlignment="1" applyProtection="1">
      <alignment horizontal="center" vertical="center"/>
      <protection locked="0"/>
    </xf>
    <xf numFmtId="49" fontId="6" fillId="7" borderId="4" xfId="3" applyNumberFormat="1" applyFont="1" applyFill="1" applyBorder="1" applyAlignment="1" applyProtection="1">
      <alignment horizontal="center" vertical="center"/>
      <protection locked="0"/>
    </xf>
    <xf numFmtId="0" fontId="12" fillId="3" borderId="2" xfId="3" applyFont="1" applyFill="1" applyBorder="1" applyAlignment="1" applyProtection="1">
      <alignment horizontal="left" vertical="top" wrapText="1"/>
      <protection locked="0"/>
    </xf>
    <xf numFmtId="0" fontId="12" fillId="3" borderId="3" xfId="3" applyFont="1" applyFill="1" applyBorder="1" applyAlignment="1" applyProtection="1">
      <alignment horizontal="left" vertical="top" wrapText="1"/>
      <protection locked="0"/>
    </xf>
    <xf numFmtId="0" fontId="12" fillId="3" borderId="4" xfId="3" applyFont="1" applyFill="1" applyBorder="1" applyAlignment="1" applyProtection="1">
      <alignment horizontal="left" vertical="top" wrapText="1"/>
      <protection locked="0"/>
    </xf>
    <xf numFmtId="0" fontId="10" fillId="0" borderId="2" xfId="3" applyFont="1" applyFill="1" applyBorder="1" applyAlignment="1" applyProtection="1">
      <alignment horizontal="left" vertical="center" shrinkToFit="1"/>
      <protection locked="0"/>
    </xf>
    <xf numFmtId="0" fontId="10" fillId="0" borderId="3" xfId="3" applyFont="1" applyFill="1" applyBorder="1" applyAlignment="1" applyProtection="1">
      <alignment horizontal="left" vertical="center" shrinkToFit="1"/>
      <protection locked="0"/>
    </xf>
    <xf numFmtId="0" fontId="10" fillId="0" borderId="4" xfId="3" applyFont="1" applyFill="1" applyBorder="1" applyAlignment="1" applyProtection="1">
      <alignment horizontal="left" vertical="center" shrinkToFit="1"/>
      <protection locked="0"/>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4" xfId="3" applyFont="1" applyBorder="1" applyAlignment="1">
      <alignment horizontal="left" vertical="center" wrapText="1"/>
    </xf>
    <xf numFmtId="0" fontId="12" fillId="0" borderId="2" xfId="3" applyFont="1" applyBorder="1" applyAlignment="1">
      <alignment horizontal="left" vertical="center" shrinkToFit="1"/>
    </xf>
    <xf numFmtId="0" fontId="12" fillId="0" borderId="3" xfId="3" applyFont="1" applyBorder="1" applyAlignment="1">
      <alignment horizontal="left" vertical="center" shrinkToFit="1"/>
    </xf>
    <xf numFmtId="0" fontId="12" fillId="0" borderId="4" xfId="3" applyFont="1" applyBorder="1" applyAlignment="1">
      <alignment horizontal="left" vertical="center" shrinkToFit="1"/>
    </xf>
    <xf numFmtId="0" fontId="34" fillId="0" borderId="0" xfId="2" applyFont="1">
      <alignment vertical="center"/>
    </xf>
  </cellXfs>
  <cellStyles count="4">
    <cellStyle name="ハイパーリンク" xfId="2" builtinId="8"/>
    <cellStyle name="標準" xfId="0" builtinId="0"/>
    <cellStyle name="標準 2" xfId="1"/>
    <cellStyle name="標準 3" xfId="3"/>
  </cellStyles>
  <dxfs count="12">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
      <fill>
        <patternFill patternType="none">
          <bgColor auto="1"/>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I$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14</xdr:row>
          <xdr:rowOff>28575</xdr:rowOff>
        </xdr:from>
        <xdr:to>
          <xdr:col>3</xdr:col>
          <xdr:colOff>695325</xdr:colOff>
          <xdr:row>14</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14</xdr:row>
          <xdr:rowOff>38100</xdr:rowOff>
        </xdr:from>
        <xdr:to>
          <xdr:col>5</xdr:col>
          <xdr:colOff>180975</xdr:colOff>
          <xdr:row>14</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15</xdr:row>
          <xdr:rowOff>28575</xdr:rowOff>
        </xdr:from>
        <xdr:to>
          <xdr:col>3</xdr:col>
          <xdr:colOff>695325</xdr:colOff>
          <xdr:row>15</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15</xdr:row>
          <xdr:rowOff>38100</xdr:rowOff>
        </xdr:from>
        <xdr:to>
          <xdr:col>5</xdr:col>
          <xdr:colOff>180975</xdr:colOff>
          <xdr:row>15</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238125</xdr:rowOff>
        </xdr:from>
        <xdr:to>
          <xdr:col>5</xdr:col>
          <xdr:colOff>771525</xdr:colOff>
          <xdr:row>15</xdr:row>
          <xdr:rowOff>85725</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xdr:row>
          <xdr:rowOff>219075</xdr:rowOff>
        </xdr:from>
        <xdr:to>
          <xdr:col>5</xdr:col>
          <xdr:colOff>762000</xdr:colOff>
          <xdr:row>16</xdr:row>
          <xdr:rowOff>133350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28"/>
  <sheetViews>
    <sheetView showGridLines="0" tabSelected="1" zoomScaleNormal="100" zoomScaleSheetLayoutView="93" workbookViewId="0"/>
  </sheetViews>
  <sheetFormatPr defaultRowHeight="15" x14ac:dyDescent="0.15"/>
  <cols>
    <col min="1" max="1" width="2.25" customWidth="1"/>
    <col min="2" max="8" width="9" style="28"/>
  </cols>
  <sheetData>
    <row r="1" spans="2:17" ht="43.5" customHeight="1" x14ac:dyDescent="0.15">
      <c r="B1" s="73" t="s">
        <v>54</v>
      </c>
      <c r="C1" s="73"/>
      <c r="D1" s="73"/>
      <c r="E1" s="73"/>
      <c r="F1" s="73"/>
      <c r="G1" s="73"/>
      <c r="H1" s="73"/>
      <c r="I1" s="73"/>
      <c r="J1" s="73"/>
    </row>
    <row r="2" spans="2:17" ht="45" customHeight="1" x14ac:dyDescent="0.15">
      <c r="B2" s="72" t="s">
        <v>55</v>
      </c>
      <c r="C2" s="72"/>
      <c r="D2" s="72"/>
      <c r="E2" s="72"/>
      <c r="F2" s="72"/>
      <c r="G2" s="72"/>
      <c r="H2" s="72"/>
      <c r="I2" s="72"/>
      <c r="J2" s="72"/>
      <c r="K2" s="72"/>
      <c r="L2" s="72"/>
      <c r="M2" s="72"/>
      <c r="N2" s="25"/>
      <c r="O2" s="25"/>
      <c r="P2" s="25"/>
      <c r="Q2" s="26"/>
    </row>
    <row r="3" spans="2:17" ht="34.5" customHeight="1" x14ac:dyDescent="0.15">
      <c r="B3" s="72" t="s">
        <v>94</v>
      </c>
      <c r="C3" s="72"/>
      <c r="D3" s="72"/>
      <c r="E3" s="72"/>
      <c r="F3" s="72"/>
      <c r="G3" s="72"/>
      <c r="H3" s="72"/>
      <c r="I3" s="72"/>
      <c r="J3" s="72"/>
      <c r="K3" s="72"/>
      <c r="L3" s="72"/>
      <c r="M3" s="72"/>
      <c r="N3" s="27"/>
      <c r="O3" s="27"/>
      <c r="P3" s="27"/>
    </row>
    <row r="4" spans="2:17" ht="30" customHeight="1" x14ac:dyDescent="0.15">
      <c r="B4" s="74" t="s">
        <v>95</v>
      </c>
      <c r="C4" s="74"/>
      <c r="D4" s="74"/>
      <c r="E4" s="74"/>
      <c r="F4" s="74"/>
      <c r="G4" s="74"/>
      <c r="H4" s="74"/>
      <c r="I4" s="74"/>
      <c r="J4" s="74"/>
      <c r="K4" s="74"/>
      <c r="L4" s="74"/>
      <c r="M4" s="74"/>
      <c r="N4" s="27"/>
      <c r="O4" s="27"/>
      <c r="P4" s="27"/>
    </row>
    <row r="5" spans="2:17" ht="17.25" customHeight="1" x14ac:dyDescent="0.15">
      <c r="B5" s="74" t="s">
        <v>96</v>
      </c>
      <c r="C5" s="74"/>
      <c r="D5" s="74"/>
      <c r="I5" s="29"/>
      <c r="J5" s="29"/>
      <c r="K5" s="29"/>
      <c r="L5" s="29"/>
      <c r="M5" s="29"/>
      <c r="N5" s="27"/>
      <c r="O5" s="27"/>
      <c r="P5" s="27"/>
    </row>
    <row r="6" spans="2:17" ht="15.75" customHeight="1" x14ac:dyDescent="0.15">
      <c r="B6" s="180" t="s">
        <v>97</v>
      </c>
      <c r="C6" s="71"/>
      <c r="D6" s="71"/>
      <c r="E6" s="30"/>
      <c r="I6" s="29"/>
      <c r="J6" s="29"/>
      <c r="K6" s="29"/>
      <c r="L6" s="29"/>
      <c r="M6" s="29"/>
      <c r="N6" s="27"/>
      <c r="O6" s="27"/>
      <c r="P6" s="27"/>
    </row>
    <row r="7" spans="2:17" ht="10.5" customHeight="1" x14ac:dyDescent="0.15">
      <c r="B7" s="30"/>
      <c r="C7" s="31"/>
      <c r="D7" s="31"/>
      <c r="E7" s="30"/>
      <c r="I7" s="29"/>
      <c r="J7" s="29"/>
      <c r="K7" s="29"/>
      <c r="L7" s="29"/>
      <c r="M7" s="29"/>
      <c r="N7" s="27"/>
      <c r="O7" s="27"/>
      <c r="P7" s="27"/>
    </row>
    <row r="8" spans="2:17" ht="36.75" customHeight="1" x14ac:dyDescent="0.15">
      <c r="B8" s="72" t="s">
        <v>56</v>
      </c>
      <c r="C8" s="74"/>
      <c r="D8" s="74"/>
      <c r="E8" s="74"/>
      <c r="F8" s="74"/>
      <c r="G8" s="74"/>
      <c r="H8" s="74"/>
      <c r="I8" s="74"/>
      <c r="J8" s="74"/>
      <c r="K8" s="74"/>
      <c r="L8" s="74"/>
      <c r="M8" s="74"/>
      <c r="N8" s="27"/>
      <c r="O8" s="27"/>
      <c r="P8" s="27"/>
    </row>
    <row r="9" spans="2:17" ht="19.5" customHeight="1" x14ac:dyDescent="0.15">
      <c r="B9" s="74" t="s">
        <v>48</v>
      </c>
      <c r="C9" s="74"/>
      <c r="D9" s="74"/>
      <c r="I9" s="29"/>
      <c r="J9" s="29"/>
      <c r="K9" s="29"/>
      <c r="L9" s="29"/>
      <c r="M9" s="29"/>
      <c r="N9" s="27"/>
      <c r="O9" s="27"/>
      <c r="P9" s="27"/>
    </row>
    <row r="10" spans="2:17" ht="28.5" customHeight="1" x14ac:dyDescent="0.15">
      <c r="B10" s="72" t="s">
        <v>49</v>
      </c>
      <c r="C10" s="74"/>
      <c r="D10" s="74"/>
      <c r="E10" s="74"/>
      <c r="F10" s="74"/>
      <c r="G10" s="74"/>
      <c r="I10" s="29"/>
      <c r="J10" s="29"/>
      <c r="K10" s="29"/>
      <c r="L10" s="29"/>
      <c r="M10" s="29"/>
      <c r="N10" s="27"/>
      <c r="O10" s="27"/>
      <c r="P10" s="27"/>
    </row>
    <row r="11" spans="2:17" ht="17.25" customHeight="1" x14ac:dyDescent="0.15">
      <c r="I11" s="29"/>
      <c r="J11" s="29"/>
      <c r="K11" s="29"/>
      <c r="L11" s="29"/>
      <c r="M11" s="29"/>
      <c r="N11" s="27"/>
      <c r="O11" s="27"/>
      <c r="P11" s="27"/>
    </row>
    <row r="12" spans="2:17" ht="30" customHeight="1" x14ac:dyDescent="0.15">
      <c r="B12" s="32" t="s">
        <v>50</v>
      </c>
      <c r="I12" s="29"/>
      <c r="J12" s="29"/>
      <c r="K12" s="29"/>
      <c r="L12" s="29"/>
      <c r="M12" s="29"/>
      <c r="N12" s="27"/>
      <c r="O12" s="27"/>
      <c r="P12" s="27"/>
    </row>
    <row r="13" spans="2:17" ht="30" customHeight="1" x14ac:dyDescent="0.15">
      <c r="B13" s="72" t="s">
        <v>51</v>
      </c>
      <c r="C13" s="72"/>
      <c r="D13" s="72"/>
      <c r="E13" s="72"/>
      <c r="F13" s="72"/>
      <c r="G13" s="72"/>
      <c r="H13" s="72"/>
      <c r="I13" s="72"/>
      <c r="J13" s="72"/>
      <c r="K13" s="72"/>
      <c r="L13" s="72"/>
      <c r="M13" s="72"/>
      <c r="N13" s="33"/>
      <c r="O13" s="33"/>
      <c r="P13" s="27"/>
    </row>
    <row r="14" spans="2:17" ht="30" customHeight="1" x14ac:dyDescent="0.15">
      <c r="B14" s="74" t="s">
        <v>52</v>
      </c>
      <c r="C14" s="74"/>
      <c r="D14" s="74"/>
      <c r="E14" s="74"/>
      <c r="F14" s="74"/>
      <c r="G14" s="74"/>
      <c r="H14" s="74"/>
      <c r="I14" s="74"/>
      <c r="J14" s="74"/>
      <c r="K14" s="74"/>
      <c r="L14" s="74"/>
      <c r="M14" s="74"/>
      <c r="N14" s="27"/>
      <c r="O14" s="27"/>
      <c r="P14" s="27"/>
    </row>
    <row r="15" spans="2:17" ht="13.5" x14ac:dyDescent="0.15">
      <c r="B15" s="34"/>
      <c r="C15" s="2" t="s">
        <v>26</v>
      </c>
      <c r="D15" s="1" t="s">
        <v>27</v>
      </c>
      <c r="E15" s="1"/>
      <c r="F15" s="1"/>
      <c r="G15" s="1"/>
      <c r="H15" s="1"/>
      <c r="I15" s="1"/>
    </row>
    <row r="16" spans="2:17" ht="13.5" x14ac:dyDescent="0.15">
      <c r="B16" s="35"/>
      <c r="C16" s="2" t="s">
        <v>26</v>
      </c>
      <c r="D16" s="1" t="s">
        <v>28</v>
      </c>
      <c r="E16" s="1"/>
      <c r="F16" s="1"/>
      <c r="G16" s="1"/>
      <c r="H16" s="1"/>
      <c r="I16" s="1"/>
    </row>
    <row r="17" spans="2:13" ht="13.5" x14ac:dyDescent="0.15">
      <c r="B17" s="36"/>
      <c r="C17" s="2" t="s">
        <v>26</v>
      </c>
      <c r="D17" s="1" t="s">
        <v>35</v>
      </c>
      <c r="E17" s="1"/>
      <c r="F17" s="1"/>
      <c r="G17" s="1"/>
      <c r="H17" s="1"/>
      <c r="I17" s="1"/>
    </row>
    <row r="18" spans="2:13" ht="13.5" x14ac:dyDescent="0.15">
      <c r="B18" s="3" t="s">
        <v>36</v>
      </c>
      <c r="C18" s="2" t="s">
        <v>26</v>
      </c>
      <c r="D18" s="1" t="s">
        <v>37</v>
      </c>
      <c r="E18" s="1"/>
      <c r="F18" s="1"/>
      <c r="G18" s="1"/>
      <c r="H18" s="1"/>
      <c r="I18" s="1"/>
    </row>
    <row r="19" spans="2:13" ht="13.5" x14ac:dyDescent="0.15">
      <c r="B19" s="37"/>
      <c r="C19" s="2" t="s">
        <v>26</v>
      </c>
      <c r="D19" s="1" t="s">
        <v>33</v>
      </c>
      <c r="E19" s="1"/>
      <c r="F19" s="1"/>
      <c r="G19" s="1"/>
      <c r="H19" s="1"/>
      <c r="I19" s="1"/>
    </row>
    <row r="20" spans="2:13" ht="13.5" customHeight="1" x14ac:dyDescent="0.15"/>
    <row r="21" spans="2:13" ht="30" customHeight="1" x14ac:dyDescent="0.15">
      <c r="B21" s="72" t="s">
        <v>53</v>
      </c>
      <c r="C21" s="72"/>
      <c r="D21" s="72"/>
      <c r="E21" s="72"/>
      <c r="F21" s="72"/>
      <c r="G21" s="72"/>
      <c r="H21" s="72"/>
      <c r="I21" s="72"/>
      <c r="J21" s="72"/>
      <c r="K21" s="72"/>
      <c r="L21" s="72"/>
      <c r="M21" s="72"/>
    </row>
    <row r="22" spans="2:13" ht="30" customHeight="1" x14ac:dyDescent="0.15">
      <c r="B22" s="72"/>
      <c r="C22" s="72"/>
      <c r="D22" s="72"/>
      <c r="E22" s="72"/>
      <c r="F22" s="72"/>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x8KC08MM/3Oq17DFWh9jOnoFVNn4DA/Y6S4tJR+AlqHoph59yNd0ahhiX3TVm4cLxfXYRHKq9NdOkDE3OyF+qQ==" saltValue="zb9fzmB1y7fF9BLqv7RyOw=="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1"/>
  <sheetViews>
    <sheetView view="pageBreakPreview" zoomScaleNormal="100" zoomScaleSheetLayoutView="100" workbookViewId="0"/>
  </sheetViews>
  <sheetFormatPr defaultRowHeight="13.5" x14ac:dyDescent="0.15"/>
  <cols>
    <col min="1" max="1" width="21.25" style="4" customWidth="1"/>
    <col min="2" max="2" width="9" style="4"/>
    <col min="3" max="3" width="9" style="4" customWidth="1"/>
    <col min="4" max="4" width="11" style="4" bestFit="1" customWidth="1"/>
    <col min="5" max="5" width="9" style="4" customWidth="1"/>
    <col min="6" max="6" width="11.25" style="4" customWidth="1"/>
    <col min="7" max="7" width="9" style="4" customWidth="1"/>
    <col min="8" max="8" width="9" style="4"/>
    <col min="9" max="9" width="9" style="4" customWidth="1"/>
    <col min="10" max="16384" width="9" style="4"/>
  </cols>
  <sheetData>
    <row r="1" spans="1:9" ht="15" customHeight="1" x14ac:dyDescent="0.15">
      <c r="A1" s="4" t="s">
        <v>43</v>
      </c>
      <c r="F1" s="5"/>
      <c r="G1" s="6"/>
      <c r="H1" s="7"/>
      <c r="I1" s="8"/>
    </row>
    <row r="3" spans="1:9" ht="24" customHeight="1" x14ac:dyDescent="0.15">
      <c r="A3" s="9" t="s">
        <v>25</v>
      </c>
      <c r="B3" s="90"/>
      <c r="C3" s="91"/>
      <c r="D3" s="91"/>
      <c r="E3" s="91"/>
      <c r="F3" s="92"/>
      <c r="G3" s="10" t="str">
        <f>IF(B3="","※未入力です","")</f>
        <v>※未入力です</v>
      </c>
    </row>
    <row r="4" spans="1:9" ht="24" customHeight="1" x14ac:dyDescent="0.15">
      <c r="A4" s="11" t="s">
        <v>93</v>
      </c>
      <c r="B4" s="12"/>
      <c r="C4" s="13"/>
      <c r="D4" s="13"/>
      <c r="E4" s="13"/>
      <c r="F4" s="13"/>
    </row>
    <row r="5" spans="1:9" ht="24" customHeight="1" x14ac:dyDescent="0.15">
      <c r="A5" s="77" t="s">
        <v>32</v>
      </c>
      <c r="B5" s="93" t="s">
        <v>17</v>
      </c>
      <c r="C5" s="93"/>
      <c r="D5" s="94"/>
      <c r="E5" s="94"/>
      <c r="F5" s="94"/>
      <c r="G5" s="10" t="str">
        <f>IF(D5="","※未入力です","")</f>
        <v>※未入力です</v>
      </c>
    </row>
    <row r="6" spans="1:9" ht="24" customHeight="1" x14ac:dyDescent="0.15">
      <c r="A6" s="77"/>
      <c r="B6" s="95" t="s">
        <v>18</v>
      </c>
      <c r="C6" s="96"/>
      <c r="D6" s="97"/>
      <c r="E6" s="98"/>
      <c r="F6" s="99"/>
      <c r="G6" s="10" t="str">
        <f t="shared" ref="G6:G18" si="0">IF(D6="","※未入力です","")</f>
        <v>※未入力です</v>
      </c>
    </row>
    <row r="7" spans="1:9" ht="24" customHeight="1" x14ac:dyDescent="0.15">
      <c r="A7" s="77"/>
      <c r="B7" s="79" t="s">
        <v>12</v>
      </c>
      <c r="C7" s="80"/>
      <c r="D7" s="81"/>
      <c r="E7" s="82"/>
      <c r="F7" s="83"/>
      <c r="G7" s="10" t="str">
        <f t="shared" si="0"/>
        <v>※未入力です</v>
      </c>
    </row>
    <row r="8" spans="1:9" ht="52.5" customHeight="1" x14ac:dyDescent="0.15">
      <c r="A8" s="77"/>
      <c r="B8" s="84" t="s">
        <v>13</v>
      </c>
      <c r="C8" s="80"/>
      <c r="D8" s="85"/>
      <c r="E8" s="86"/>
      <c r="F8" s="87"/>
      <c r="G8" s="10" t="str">
        <f t="shared" si="0"/>
        <v>※未入力です</v>
      </c>
    </row>
    <row r="9" spans="1:9" ht="21" customHeight="1" x14ac:dyDescent="0.15">
      <c r="A9" s="77"/>
      <c r="B9" s="84" t="s">
        <v>14</v>
      </c>
      <c r="C9" s="80"/>
      <c r="D9" s="81"/>
      <c r="E9" s="82"/>
      <c r="F9" s="83"/>
      <c r="G9" s="10" t="str">
        <f t="shared" si="0"/>
        <v>※未入力です</v>
      </c>
    </row>
    <row r="10" spans="1:9" ht="21" customHeight="1" x14ac:dyDescent="0.15">
      <c r="A10" s="77"/>
      <c r="B10" s="84" t="s">
        <v>15</v>
      </c>
      <c r="C10" s="80"/>
      <c r="D10" s="81"/>
      <c r="E10" s="82"/>
      <c r="F10" s="83"/>
      <c r="G10" s="10" t="str">
        <f t="shared" si="0"/>
        <v>※未入力です</v>
      </c>
    </row>
    <row r="11" spans="1:9" ht="21" customHeight="1" x14ac:dyDescent="0.15">
      <c r="A11" s="77"/>
      <c r="B11" s="75" t="s">
        <v>42</v>
      </c>
      <c r="C11" s="75"/>
      <c r="D11" s="76"/>
      <c r="E11" s="76"/>
      <c r="F11" s="76"/>
      <c r="G11" s="10" t="str">
        <f>IF(D11="","※未入力です","")</f>
        <v>※未入力です</v>
      </c>
    </row>
    <row r="12" spans="1:9" ht="7.5" customHeight="1" x14ac:dyDescent="0.15">
      <c r="G12" s="10"/>
    </row>
    <row r="13" spans="1:9" ht="24" customHeight="1" x14ac:dyDescent="0.15">
      <c r="A13" s="4" t="s">
        <v>19</v>
      </c>
      <c r="G13" s="10"/>
    </row>
    <row r="14" spans="1:9" ht="24" customHeight="1" x14ac:dyDescent="0.15">
      <c r="A14" s="78" t="s">
        <v>31</v>
      </c>
      <c r="B14" s="78" t="s">
        <v>20</v>
      </c>
      <c r="C14" s="78"/>
      <c r="D14" s="94"/>
      <c r="E14" s="94"/>
      <c r="F14" s="94"/>
      <c r="G14" s="10" t="str">
        <f t="shared" si="0"/>
        <v>※未入力です</v>
      </c>
    </row>
    <row r="15" spans="1:9" ht="24" customHeight="1" x14ac:dyDescent="0.15">
      <c r="A15" s="78"/>
      <c r="B15" s="78" t="s">
        <v>21</v>
      </c>
      <c r="C15" s="78"/>
      <c r="D15" s="89" t="s">
        <v>38</v>
      </c>
      <c r="E15" s="89"/>
      <c r="F15" s="89"/>
      <c r="G15" s="10" t="str">
        <f>IF(I15=0,"※未選択です","")</f>
        <v>※未選択です</v>
      </c>
      <c r="I15" s="22"/>
    </row>
    <row r="16" spans="1:9" ht="24" customHeight="1" x14ac:dyDescent="0.15">
      <c r="A16" s="78"/>
      <c r="B16" s="78" t="s">
        <v>57</v>
      </c>
      <c r="C16" s="78"/>
      <c r="D16" s="89" t="s">
        <v>58</v>
      </c>
      <c r="E16" s="89"/>
      <c r="F16" s="89"/>
      <c r="G16" s="10" t="str">
        <f>IF(I16=0,"※未選択です","")</f>
        <v>※未選択です</v>
      </c>
      <c r="I16" s="22"/>
    </row>
    <row r="17" spans="1:7" ht="24" customHeight="1" x14ac:dyDescent="0.15">
      <c r="A17" s="78"/>
      <c r="B17" s="78" t="s">
        <v>24</v>
      </c>
      <c r="C17" s="78"/>
      <c r="D17" s="88"/>
      <c r="E17" s="88"/>
      <c r="F17" s="88"/>
      <c r="G17" s="10" t="str">
        <f t="shared" si="0"/>
        <v>※未入力です</v>
      </c>
    </row>
    <row r="18" spans="1:7" ht="24" customHeight="1" x14ac:dyDescent="0.15">
      <c r="A18" s="78"/>
      <c r="B18" s="84" t="s">
        <v>16</v>
      </c>
      <c r="C18" s="80"/>
      <c r="D18" s="100"/>
      <c r="E18" s="98"/>
      <c r="F18" s="99"/>
      <c r="G18" s="10" t="str">
        <f t="shared" si="0"/>
        <v>※未入力です</v>
      </c>
    </row>
    <row r="19" spans="1:7" ht="24" customHeight="1" x14ac:dyDescent="0.15">
      <c r="A19" s="78"/>
      <c r="B19" s="77" t="s">
        <v>34</v>
      </c>
      <c r="C19" s="77"/>
      <c r="D19" s="14" t="s">
        <v>22</v>
      </c>
      <c r="E19" s="88"/>
      <c r="F19" s="88"/>
      <c r="G19" s="10" t="str">
        <f>IF(E19="","※未入力です","")</f>
        <v>※未入力です</v>
      </c>
    </row>
    <row r="20" spans="1:7" ht="24" customHeight="1" x14ac:dyDescent="0.15">
      <c r="A20" s="78"/>
      <c r="B20" s="77"/>
      <c r="C20" s="77"/>
      <c r="D20" s="14" t="s">
        <v>23</v>
      </c>
      <c r="E20" s="76"/>
      <c r="F20" s="76"/>
      <c r="G20" s="10" t="str">
        <f>IF(E20="","※未入力です","")</f>
        <v>※未入力です</v>
      </c>
    </row>
    <row r="21" spans="1:7" ht="21" customHeight="1" x14ac:dyDescent="0.15">
      <c r="A21" s="78"/>
      <c r="B21" s="75" t="s">
        <v>42</v>
      </c>
      <c r="C21" s="75"/>
      <c r="D21" s="76"/>
      <c r="E21" s="76"/>
      <c r="F21" s="76"/>
      <c r="G21" s="10" t="str">
        <f>IF(D21="","※未入力です","")</f>
        <v>※未入力です</v>
      </c>
    </row>
  </sheetData>
  <sheetProtection algorithmName="SHA-512" hashValue="ZQqUSPvEVA9Y1I+SyOAcv44UlfbQowFmUfD1Y2A2Ttb2YYlkbVipUOrANGvJ6uvlFZgO3eqR8zHHLW5moKuPLg==" saltValue="3hW4SsmiQEoWo+MlAaYLsA==" spinCount="100000" sheet="1" objects="1" scenarios="1"/>
  <mergeCells count="32">
    <mergeCell ref="D14:F14"/>
    <mergeCell ref="E20:F20"/>
    <mergeCell ref="E19:F19"/>
    <mergeCell ref="D18:F18"/>
    <mergeCell ref="B14:C14"/>
    <mergeCell ref="B15:C15"/>
    <mergeCell ref="B17:C17"/>
    <mergeCell ref="B19:C20"/>
    <mergeCell ref="B18:C18"/>
    <mergeCell ref="D16:F16"/>
    <mergeCell ref="B16:C16"/>
    <mergeCell ref="B3:F3"/>
    <mergeCell ref="B5:C5"/>
    <mergeCell ref="D5:F5"/>
    <mergeCell ref="B6:C6"/>
    <mergeCell ref="D6:F6"/>
    <mergeCell ref="B11:C11"/>
    <mergeCell ref="D11:F11"/>
    <mergeCell ref="A5:A11"/>
    <mergeCell ref="B21:C21"/>
    <mergeCell ref="D21:F21"/>
    <mergeCell ref="A14:A21"/>
    <mergeCell ref="B7:C7"/>
    <mergeCell ref="D7:F7"/>
    <mergeCell ref="B8:C8"/>
    <mergeCell ref="B9:C9"/>
    <mergeCell ref="B10:C10"/>
    <mergeCell ref="D8:F8"/>
    <mergeCell ref="D9:F9"/>
    <mergeCell ref="D10:F10"/>
    <mergeCell ref="D17:F17"/>
    <mergeCell ref="D15:F15"/>
  </mergeCells>
  <phoneticPr fontId="1"/>
  <conditionalFormatting sqref="B3 D5:D10 D14 D17:D18 E19:E20">
    <cfRule type="notContainsBlanks" dxfId="11" priority="10">
      <formula>LEN(TRIM(B3))&gt;0</formula>
    </cfRule>
  </conditionalFormatting>
  <conditionalFormatting sqref="D15">
    <cfRule type="expression" dxfId="10" priority="4">
      <formula>$I$15&gt;0</formula>
    </cfRule>
  </conditionalFormatting>
  <conditionalFormatting sqref="D11">
    <cfRule type="notContainsBlanks" dxfId="9" priority="3">
      <formula>LEN(TRIM(D11))&gt;0</formula>
    </cfRule>
  </conditionalFormatting>
  <conditionalFormatting sqref="D21">
    <cfRule type="notContainsBlanks" dxfId="8" priority="2">
      <formula>LEN(TRIM(D21))&gt;0</formula>
    </cfRule>
  </conditionalFormatting>
  <conditionalFormatting sqref="D16:F16">
    <cfRule type="expression" dxfId="7" priority="1">
      <formula>$I$16&gt;0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342900</xdr:colOff>
                    <xdr:row>14</xdr:row>
                    <xdr:rowOff>28575</xdr:rowOff>
                  </from>
                  <to>
                    <xdr:col>3</xdr:col>
                    <xdr:colOff>695325</xdr:colOff>
                    <xdr:row>14</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4</xdr:col>
                    <xdr:colOff>504825</xdr:colOff>
                    <xdr:row>14</xdr:row>
                    <xdr:rowOff>38100</xdr:rowOff>
                  </from>
                  <to>
                    <xdr:col>5</xdr:col>
                    <xdr:colOff>180975</xdr:colOff>
                    <xdr:row>14</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3</xdr:col>
                    <xdr:colOff>342900</xdr:colOff>
                    <xdr:row>15</xdr:row>
                    <xdr:rowOff>28575</xdr:rowOff>
                  </from>
                  <to>
                    <xdr:col>3</xdr:col>
                    <xdr:colOff>695325</xdr:colOff>
                    <xdr:row>15</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4</xdr:col>
                    <xdr:colOff>504825</xdr:colOff>
                    <xdr:row>15</xdr:row>
                    <xdr:rowOff>38100</xdr:rowOff>
                  </from>
                  <to>
                    <xdr:col>5</xdr:col>
                    <xdr:colOff>180975</xdr:colOff>
                    <xdr:row>15</xdr:row>
                    <xdr:rowOff>276225</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xdr:col>
                    <xdr:colOff>276225</xdr:colOff>
                    <xdr:row>13</xdr:row>
                    <xdr:rowOff>238125</xdr:rowOff>
                  </from>
                  <to>
                    <xdr:col>5</xdr:col>
                    <xdr:colOff>771525</xdr:colOff>
                    <xdr:row>15</xdr:row>
                    <xdr:rowOff>85725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xdr:col>
                    <xdr:colOff>257175</xdr:colOff>
                    <xdr:row>14</xdr:row>
                    <xdr:rowOff>219075</xdr:rowOff>
                  </from>
                  <to>
                    <xdr:col>5</xdr:col>
                    <xdr:colOff>762000</xdr:colOff>
                    <xdr:row>16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4"/>
  <sheetViews>
    <sheetView view="pageBreakPreview" zoomScale="60" zoomScaleNormal="100" workbookViewId="0"/>
  </sheetViews>
  <sheetFormatPr defaultRowHeight="12" x14ac:dyDescent="0.15"/>
  <cols>
    <col min="1" max="1" width="7.125" style="15" customWidth="1"/>
    <col min="2" max="2" width="13.625" style="15" customWidth="1"/>
    <col min="3" max="3" width="4.625" style="15" customWidth="1"/>
    <col min="4" max="4" width="3.625" style="15" customWidth="1"/>
    <col min="5" max="5" width="4.625" style="15" customWidth="1"/>
    <col min="6" max="6" width="3.625" style="15" customWidth="1"/>
    <col min="7" max="7" width="4.625" style="15" customWidth="1"/>
    <col min="8" max="8" width="3.625" style="15" customWidth="1"/>
    <col min="9" max="9" width="6.25" style="15" customWidth="1"/>
    <col min="10" max="10" width="7" style="15" customWidth="1"/>
    <col min="11" max="11" width="11.875" style="15" customWidth="1"/>
    <col min="12" max="12" width="4.625" style="15" customWidth="1"/>
    <col min="13" max="13" width="3.125" style="15" customWidth="1"/>
    <col min="14" max="14" width="4.625" style="15" customWidth="1"/>
    <col min="15" max="15" width="3.125" style="15" customWidth="1"/>
    <col min="16" max="16" width="4.625" style="15" customWidth="1"/>
    <col min="17" max="17" width="3.125" style="15" customWidth="1"/>
    <col min="18" max="18" width="3.625" style="15" customWidth="1"/>
    <col min="19" max="16384" width="9" style="15"/>
  </cols>
  <sheetData>
    <row r="1" spans="1:18" ht="20.100000000000001" customHeight="1" x14ac:dyDescent="0.15">
      <c r="A1" s="17" t="s">
        <v>44</v>
      </c>
      <c r="B1" s="17"/>
      <c r="C1" s="17"/>
      <c r="D1" s="17"/>
      <c r="E1" s="17"/>
      <c r="F1" s="17"/>
      <c r="G1" s="17"/>
      <c r="H1" s="17"/>
      <c r="I1" s="17"/>
      <c r="J1" s="17"/>
      <c r="K1" s="17"/>
      <c r="L1" s="17"/>
      <c r="M1" s="17"/>
      <c r="N1" s="17"/>
      <c r="O1" s="17"/>
      <c r="P1" s="17"/>
      <c r="Q1" s="17"/>
      <c r="R1" s="17"/>
    </row>
    <row r="2" spans="1:18" ht="20.100000000000001" customHeight="1" x14ac:dyDescent="0.15">
      <c r="A2" s="17"/>
      <c r="B2" s="17"/>
      <c r="C2" s="17"/>
      <c r="D2" s="17"/>
      <c r="E2" s="17"/>
      <c r="F2" s="17"/>
      <c r="G2" s="17"/>
      <c r="H2" s="17"/>
      <c r="I2" s="17"/>
      <c r="J2" s="108" t="s">
        <v>45</v>
      </c>
      <c r="K2" s="108"/>
      <c r="L2" s="110" t="s">
        <v>46</v>
      </c>
      <c r="M2" s="110"/>
      <c r="N2" s="110"/>
      <c r="O2" s="110"/>
      <c r="P2" s="110"/>
      <c r="Q2" s="110"/>
      <c r="R2" s="110"/>
    </row>
    <row r="3" spans="1:18" ht="20.100000000000001" customHeight="1" x14ac:dyDescent="0.15">
      <c r="A3" s="17"/>
      <c r="B3" s="17"/>
      <c r="C3" s="17"/>
      <c r="D3" s="17"/>
      <c r="E3" s="17"/>
      <c r="F3" s="17"/>
      <c r="G3" s="17"/>
      <c r="H3" s="17"/>
      <c r="I3" s="17"/>
      <c r="J3" s="17"/>
      <c r="K3" s="17"/>
      <c r="L3" s="17"/>
      <c r="M3" s="17"/>
      <c r="N3" s="17"/>
      <c r="O3" s="17"/>
      <c r="P3" s="17"/>
      <c r="Q3" s="17"/>
      <c r="R3" s="17"/>
    </row>
    <row r="4" spans="1:18" ht="20.100000000000001" customHeight="1" x14ac:dyDescent="0.15">
      <c r="A4" s="17" t="s">
        <v>0</v>
      </c>
      <c r="B4" s="17"/>
      <c r="C4" s="17"/>
      <c r="D4" s="17"/>
      <c r="E4" s="17"/>
      <c r="F4" s="17"/>
      <c r="G4" s="17"/>
      <c r="H4" s="17"/>
      <c r="I4" s="17"/>
      <c r="J4" s="17"/>
      <c r="K4" s="17"/>
      <c r="L4" s="17"/>
      <c r="M4" s="17"/>
      <c r="N4" s="17"/>
      <c r="O4" s="17"/>
      <c r="P4" s="17"/>
      <c r="Q4" s="17"/>
      <c r="R4" s="17"/>
    </row>
    <row r="5" spans="1:18" ht="20.100000000000001" customHeight="1" x14ac:dyDescent="0.15">
      <c r="A5" s="17" t="s">
        <v>1</v>
      </c>
      <c r="B5" s="17"/>
      <c r="C5" s="17"/>
      <c r="D5" s="17"/>
      <c r="E5" s="17"/>
      <c r="F5" s="17"/>
      <c r="G5" s="17"/>
      <c r="H5" s="17"/>
      <c r="I5" s="17"/>
      <c r="J5" s="17"/>
      <c r="K5" s="17"/>
      <c r="L5" s="17"/>
      <c r="M5" s="17"/>
      <c r="N5" s="17"/>
      <c r="O5" s="17"/>
      <c r="P5" s="17"/>
      <c r="Q5" s="17"/>
      <c r="R5" s="17"/>
    </row>
    <row r="6" spans="1:18" ht="20.100000000000001" customHeight="1" x14ac:dyDescent="0.15">
      <c r="A6" s="17"/>
      <c r="B6" s="17"/>
      <c r="C6" s="17"/>
      <c r="D6" s="17"/>
      <c r="E6" s="17"/>
      <c r="F6" s="17"/>
      <c r="G6" s="17"/>
      <c r="H6" s="17"/>
      <c r="I6" s="17"/>
      <c r="J6" s="17"/>
      <c r="K6" s="17"/>
      <c r="L6" s="17"/>
      <c r="M6" s="17"/>
      <c r="N6" s="17"/>
      <c r="O6" s="17"/>
      <c r="P6" s="17"/>
      <c r="Q6" s="17"/>
      <c r="R6" s="17"/>
    </row>
    <row r="7" spans="1:18" ht="20.100000000000001" customHeight="1" x14ac:dyDescent="0.15">
      <c r="A7" s="17"/>
      <c r="B7" s="17"/>
      <c r="C7" s="17"/>
      <c r="D7" s="17"/>
      <c r="E7" s="17"/>
      <c r="F7" s="17"/>
      <c r="G7" s="17"/>
      <c r="H7" s="17"/>
      <c r="I7" s="17"/>
      <c r="J7" s="17"/>
      <c r="K7" s="17"/>
      <c r="L7" s="17"/>
      <c r="M7" s="17"/>
      <c r="N7" s="17"/>
      <c r="O7" s="17"/>
      <c r="P7" s="17"/>
      <c r="Q7" s="17"/>
      <c r="R7" s="17"/>
    </row>
    <row r="8" spans="1:18" ht="20.100000000000001" customHeight="1" x14ac:dyDescent="0.15">
      <c r="A8" s="105" t="s">
        <v>40</v>
      </c>
      <c r="B8" s="105"/>
      <c r="C8" s="105"/>
      <c r="D8" s="105"/>
      <c r="E8" s="105"/>
      <c r="F8" s="105"/>
      <c r="G8" s="105"/>
      <c r="H8" s="105"/>
      <c r="I8" s="105"/>
      <c r="J8" s="105"/>
      <c r="K8" s="105"/>
      <c r="L8" s="105"/>
      <c r="M8" s="105"/>
      <c r="N8" s="105"/>
      <c r="O8" s="105"/>
      <c r="P8" s="105"/>
      <c r="Q8" s="105"/>
      <c r="R8" s="18"/>
    </row>
    <row r="9" spans="1:18" ht="20.100000000000001" customHeight="1" x14ac:dyDescent="0.15">
      <c r="A9" s="17"/>
      <c r="B9" s="17"/>
      <c r="C9" s="17"/>
      <c r="D9" s="17"/>
      <c r="E9" s="17"/>
      <c r="F9" s="17"/>
      <c r="G9" s="17"/>
      <c r="H9" s="17"/>
      <c r="I9" s="17"/>
      <c r="J9" s="17"/>
      <c r="K9" s="17"/>
      <c r="L9" s="17"/>
      <c r="M9" s="17"/>
      <c r="N9" s="17"/>
      <c r="O9" s="17"/>
      <c r="P9" s="17"/>
      <c r="Q9" s="17"/>
      <c r="R9" s="17"/>
    </row>
    <row r="10" spans="1:18" ht="34.5" customHeight="1" x14ac:dyDescent="0.15">
      <c r="A10" s="109" t="s">
        <v>47</v>
      </c>
      <c r="B10" s="109"/>
      <c r="C10" s="109"/>
      <c r="D10" s="109"/>
      <c r="E10" s="109"/>
      <c r="F10" s="109"/>
      <c r="G10" s="109"/>
      <c r="H10" s="109"/>
      <c r="I10" s="109"/>
      <c r="J10" s="109"/>
      <c r="K10" s="109"/>
      <c r="L10" s="109"/>
      <c r="M10" s="109"/>
      <c r="N10" s="109"/>
      <c r="O10" s="109"/>
      <c r="P10" s="109"/>
      <c r="Q10" s="19"/>
      <c r="R10" s="19"/>
    </row>
    <row r="11" spans="1:18" ht="20.100000000000001" customHeight="1" x14ac:dyDescent="0.15">
      <c r="A11" s="17"/>
      <c r="B11" s="17"/>
      <c r="C11" s="17"/>
      <c r="D11" s="17"/>
      <c r="E11" s="17"/>
      <c r="F11" s="17"/>
      <c r="G11" s="17"/>
      <c r="H11" s="17"/>
      <c r="I11" s="17"/>
      <c r="J11" s="17"/>
      <c r="K11" s="17"/>
      <c r="L11" s="17"/>
      <c r="M11" s="17"/>
      <c r="N11" s="17"/>
      <c r="O11" s="17"/>
      <c r="P11" s="17"/>
      <c r="Q11" s="17"/>
      <c r="R11" s="17"/>
    </row>
    <row r="12" spans="1:18" ht="20.100000000000001" customHeight="1" x14ac:dyDescent="0.15">
      <c r="A12" s="23" t="s">
        <v>92</v>
      </c>
      <c r="B12" s="23"/>
      <c r="C12" s="23"/>
      <c r="D12" s="23"/>
      <c r="E12" s="23"/>
      <c r="F12" s="23"/>
      <c r="G12" s="107" t="s">
        <v>41</v>
      </c>
      <c r="H12" s="107"/>
      <c r="I12" s="107"/>
      <c r="J12" s="106">
        <f>様式第3号_入力項目!D11</f>
        <v>0</v>
      </c>
      <c r="K12" s="107"/>
      <c r="L12" s="107"/>
      <c r="M12" s="24"/>
      <c r="N12" s="24"/>
      <c r="O12" s="23"/>
      <c r="P12" s="23"/>
      <c r="Q12" s="23"/>
      <c r="R12" s="23"/>
    </row>
    <row r="13" spans="1:18" ht="50.1" customHeight="1" x14ac:dyDescent="0.15">
      <c r="A13" s="101" t="s">
        <v>2</v>
      </c>
      <c r="B13" s="101"/>
      <c r="C13" s="111">
        <f>様式第3号_入力項目!D8</f>
        <v>0</v>
      </c>
      <c r="D13" s="111"/>
      <c r="E13" s="111"/>
      <c r="F13" s="111"/>
      <c r="G13" s="111"/>
      <c r="H13" s="111"/>
      <c r="I13" s="111"/>
      <c r="J13" s="111"/>
      <c r="K13" s="111"/>
      <c r="L13" s="111"/>
      <c r="M13" s="111"/>
      <c r="N13" s="20"/>
      <c r="O13" s="20"/>
      <c r="P13" s="20"/>
      <c r="Q13" s="17"/>
      <c r="R13" s="17"/>
    </row>
    <row r="14" spans="1:18" ht="50.1" customHeight="1" x14ac:dyDescent="0.15">
      <c r="A14" s="101" t="s">
        <v>3</v>
      </c>
      <c r="B14" s="101"/>
      <c r="C14" s="102">
        <f>様式第3号_入力項目!D5</f>
        <v>0</v>
      </c>
      <c r="D14" s="102"/>
      <c r="E14" s="102"/>
      <c r="F14" s="102"/>
      <c r="G14" s="102"/>
      <c r="H14" s="102"/>
      <c r="I14" s="102"/>
      <c r="J14" s="102"/>
      <c r="K14" s="102"/>
      <c r="L14" s="102"/>
      <c r="M14" s="102"/>
      <c r="N14" s="17"/>
      <c r="O14" s="17"/>
      <c r="P14" s="17"/>
      <c r="Q14" s="17"/>
      <c r="R14" s="17"/>
    </row>
    <row r="15" spans="1:18" ht="50.1" customHeight="1" x14ac:dyDescent="0.15">
      <c r="A15" s="101" t="s">
        <v>4</v>
      </c>
      <c r="B15" s="101"/>
      <c r="C15" s="103">
        <f>様式第3号_入力項目!D9</f>
        <v>0</v>
      </c>
      <c r="D15" s="104"/>
      <c r="E15" s="104"/>
      <c r="F15" s="104"/>
      <c r="G15" s="104"/>
      <c r="H15" s="104"/>
      <c r="I15" s="105" t="s">
        <v>5</v>
      </c>
      <c r="J15" s="105"/>
      <c r="K15" s="102">
        <f>様式第3号_入力項目!D10</f>
        <v>0</v>
      </c>
      <c r="L15" s="102"/>
      <c r="M15" s="102"/>
      <c r="N15" s="17"/>
      <c r="O15" s="17"/>
      <c r="P15" s="17"/>
      <c r="Q15" s="17"/>
      <c r="R15" s="17"/>
    </row>
    <row r="16" spans="1:18" ht="50.1" customHeight="1" x14ac:dyDescent="0.15">
      <c r="A16" s="101" t="s">
        <v>6</v>
      </c>
      <c r="B16" s="101"/>
      <c r="D16" s="38"/>
      <c r="E16" s="102">
        <f>様式第3号_入力項目!D6</f>
        <v>0</v>
      </c>
      <c r="F16" s="102"/>
      <c r="G16" s="102"/>
      <c r="H16" s="102"/>
      <c r="I16" s="102"/>
      <c r="J16" s="102"/>
      <c r="K16" s="102"/>
      <c r="L16" s="102"/>
      <c r="M16" s="102"/>
      <c r="N16" s="17" t="s">
        <v>39</v>
      </c>
      <c r="O16" s="17"/>
      <c r="P16" s="17"/>
      <c r="Q16" s="17"/>
      <c r="R16" s="17"/>
    </row>
    <row r="17" spans="1:18" ht="20.100000000000001" customHeight="1" x14ac:dyDescent="0.15">
      <c r="A17" s="17"/>
      <c r="B17" s="17"/>
      <c r="C17" s="17"/>
      <c r="D17" s="17"/>
      <c r="E17" s="17"/>
      <c r="F17" s="17"/>
      <c r="G17" s="17"/>
      <c r="H17" s="17"/>
      <c r="I17" s="17"/>
      <c r="J17" s="17"/>
      <c r="K17" s="17"/>
      <c r="L17" s="17"/>
      <c r="M17" s="17"/>
      <c r="N17" s="17"/>
      <c r="O17" s="17"/>
      <c r="P17" s="17"/>
      <c r="Q17" s="17"/>
      <c r="R17" s="17"/>
    </row>
    <row r="18" spans="1:18" ht="24.75" customHeight="1" x14ac:dyDescent="0.15">
      <c r="A18" s="23" t="s">
        <v>7</v>
      </c>
      <c r="B18" s="23"/>
      <c r="C18" s="23"/>
      <c r="D18" s="23"/>
      <c r="E18" s="23"/>
      <c r="F18" s="23"/>
      <c r="G18" s="107" t="s">
        <v>41</v>
      </c>
      <c r="H18" s="107"/>
      <c r="I18" s="107"/>
      <c r="J18" s="106">
        <f>様式第3号_入力項目!D21</f>
        <v>0</v>
      </c>
      <c r="K18" s="107"/>
      <c r="L18" s="107"/>
      <c r="M18" s="24"/>
      <c r="N18" s="24"/>
      <c r="O18" s="23"/>
      <c r="P18" s="23"/>
      <c r="Q18" s="23"/>
      <c r="R18" s="23"/>
    </row>
    <row r="19" spans="1:18" ht="53.25" customHeight="1" x14ac:dyDescent="0.15">
      <c r="A19" s="112" t="s">
        <v>8</v>
      </c>
      <c r="B19" s="112"/>
      <c r="C19" s="102">
        <f>様式第3号_入力項目!D14</f>
        <v>0</v>
      </c>
      <c r="D19" s="102"/>
      <c r="E19" s="102"/>
      <c r="F19" s="102"/>
      <c r="G19" s="102"/>
      <c r="H19" s="102"/>
      <c r="I19" s="102"/>
      <c r="J19" s="102"/>
      <c r="K19" s="102"/>
      <c r="L19" s="102"/>
      <c r="M19" s="102"/>
      <c r="N19" s="17" t="s">
        <v>9</v>
      </c>
      <c r="O19" s="17"/>
      <c r="P19" s="17"/>
      <c r="Q19" s="17"/>
      <c r="R19" s="17"/>
    </row>
    <row r="20" spans="1:18" ht="49.5" customHeight="1" x14ac:dyDescent="0.15">
      <c r="A20" s="112" t="s">
        <v>29</v>
      </c>
      <c r="B20" s="112"/>
      <c r="C20" s="102">
        <f>IF(様式第3号_入力項目!I15=1,"医師",IF(様式第3号_入力項目!I15=2,"歯科医師",0))</f>
        <v>0</v>
      </c>
      <c r="D20" s="102"/>
      <c r="E20" s="102"/>
      <c r="F20" s="102"/>
      <c r="G20" s="102"/>
      <c r="H20" s="102"/>
      <c r="I20" s="102"/>
      <c r="J20" s="102"/>
      <c r="K20" s="102"/>
      <c r="L20" s="102"/>
      <c r="M20" s="102"/>
      <c r="N20" s="17"/>
      <c r="O20" s="17"/>
      <c r="P20" s="17"/>
      <c r="Q20" s="17"/>
      <c r="R20" s="17"/>
    </row>
    <row r="21" spans="1:18" ht="49.5" customHeight="1" x14ac:dyDescent="0.15">
      <c r="A21" s="112" t="s">
        <v>10</v>
      </c>
      <c r="B21" s="112"/>
      <c r="C21" s="112"/>
      <c r="D21" s="112"/>
      <c r="E21" s="112"/>
      <c r="F21" s="113">
        <f>様式第3号_入力項目!E19</f>
        <v>0</v>
      </c>
      <c r="G21" s="113"/>
      <c r="H21" s="113"/>
      <c r="I21" s="113"/>
      <c r="J21" s="16" t="s">
        <v>11</v>
      </c>
      <c r="K21" s="114">
        <f>様式第3号_入力項目!E20</f>
        <v>0</v>
      </c>
      <c r="L21" s="114"/>
      <c r="M21" s="114"/>
      <c r="N21" s="17"/>
      <c r="O21" s="17"/>
      <c r="P21" s="17"/>
      <c r="Q21" s="17"/>
      <c r="R21" s="17"/>
    </row>
    <row r="22" spans="1:18" ht="49.5" customHeight="1" x14ac:dyDescent="0.15">
      <c r="A22" s="102" t="s">
        <v>30</v>
      </c>
      <c r="B22" s="102"/>
      <c r="C22" s="113">
        <f>様式第3号_入力項目!D17</f>
        <v>0</v>
      </c>
      <c r="D22" s="113"/>
      <c r="E22" s="113"/>
      <c r="F22" s="113"/>
      <c r="G22" s="113"/>
      <c r="H22" s="113"/>
      <c r="I22" s="113"/>
      <c r="J22" s="113"/>
      <c r="K22" s="113"/>
      <c r="L22" s="113"/>
      <c r="M22" s="113"/>
      <c r="N22" s="17"/>
      <c r="O22" s="17"/>
      <c r="P22" s="17"/>
      <c r="Q22" s="17"/>
      <c r="R22" s="17"/>
    </row>
    <row r="23" spans="1:18" ht="49.5" customHeight="1" x14ac:dyDescent="0.15">
      <c r="A23" s="101" t="s">
        <v>16</v>
      </c>
      <c r="B23" s="101"/>
      <c r="C23" s="102">
        <f>様式第3号_入力項目!D18</f>
        <v>0</v>
      </c>
      <c r="D23" s="102"/>
      <c r="E23" s="102"/>
      <c r="F23" s="102"/>
      <c r="G23" s="102"/>
      <c r="H23" s="102"/>
      <c r="I23" s="102"/>
      <c r="J23" s="102"/>
      <c r="K23" s="102"/>
      <c r="L23" s="102"/>
      <c r="M23" s="102"/>
      <c r="N23" s="17"/>
      <c r="O23" s="17"/>
      <c r="P23" s="17"/>
      <c r="Q23" s="17"/>
      <c r="R23" s="17"/>
    </row>
    <row r="24" spans="1:18" ht="27" customHeight="1" x14ac:dyDescent="0.15">
      <c r="A24" s="21"/>
      <c r="B24" s="17"/>
      <c r="C24" s="17"/>
      <c r="D24" s="17"/>
      <c r="E24" s="17"/>
      <c r="F24" s="17"/>
      <c r="G24" s="17"/>
      <c r="H24" s="17"/>
      <c r="I24" s="17"/>
      <c r="J24" s="17"/>
      <c r="K24" s="17"/>
      <c r="L24" s="17"/>
      <c r="M24" s="17"/>
      <c r="N24" s="17"/>
      <c r="O24" s="17"/>
      <c r="P24" s="17"/>
      <c r="Q24" s="17"/>
      <c r="R24" s="17"/>
    </row>
  </sheetData>
  <sheetProtection algorithmName="SHA-512" hashValue="AXcO2Xv9biJgCh6O3MGCEDspZO/Iy7wGu5TxUOVrBKSXA4DFM9Q33cJl0hIqNmic+BySeqjvzxqynmsjv4c1Xw==" saltValue="IR3pi8c3uqnxsh6Suay/uA==" spinCount="100000" sheet="1" objects="1" scenarios="1"/>
  <mergeCells count="29">
    <mergeCell ref="A23:B23"/>
    <mergeCell ref="C23:M23"/>
    <mergeCell ref="A16:B16"/>
    <mergeCell ref="A19:B19"/>
    <mergeCell ref="C19:M19"/>
    <mergeCell ref="A22:B22"/>
    <mergeCell ref="C22:M22"/>
    <mergeCell ref="A21:E21"/>
    <mergeCell ref="F21:I21"/>
    <mergeCell ref="K21:M21"/>
    <mergeCell ref="A20:B20"/>
    <mergeCell ref="C20:M20"/>
    <mergeCell ref="G18:I18"/>
    <mergeCell ref="J18:L18"/>
    <mergeCell ref="E16:M16"/>
    <mergeCell ref="J12:L12"/>
    <mergeCell ref="J2:K2"/>
    <mergeCell ref="A8:Q8"/>
    <mergeCell ref="A10:P10"/>
    <mergeCell ref="A13:B13"/>
    <mergeCell ref="L2:R2"/>
    <mergeCell ref="C13:M13"/>
    <mergeCell ref="G12:I12"/>
    <mergeCell ref="A14:B14"/>
    <mergeCell ref="C14:M14"/>
    <mergeCell ref="A15:B15"/>
    <mergeCell ref="C15:H15"/>
    <mergeCell ref="I15:J15"/>
    <mergeCell ref="K15:M15"/>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8"/>
  <sheetViews>
    <sheetView view="pageBreakPreview" zoomScaleNormal="100" zoomScaleSheetLayoutView="100" workbookViewId="0">
      <selection activeCell="B26" sqref="B26:C26"/>
    </sheetView>
  </sheetViews>
  <sheetFormatPr defaultRowHeight="13.5" x14ac:dyDescent="0.15"/>
  <cols>
    <col min="1" max="1" width="8.25" style="42" customWidth="1"/>
    <col min="2" max="2" width="16.875" style="42" customWidth="1"/>
    <col min="3" max="3" width="13.625" style="42" customWidth="1"/>
    <col min="4" max="4" width="10.875" style="42" customWidth="1"/>
    <col min="5" max="5" width="5.75" style="42" customWidth="1"/>
    <col min="6" max="6" width="15" style="42" customWidth="1"/>
    <col min="7" max="7" width="3.25" style="70" bestFit="1" customWidth="1"/>
    <col min="8" max="8" width="13.375" style="42" customWidth="1"/>
    <col min="9" max="9" width="14.125" style="42" customWidth="1"/>
    <col min="10" max="10" width="4" style="41" customWidth="1"/>
    <col min="11" max="11" width="2.5" style="41" bestFit="1" customWidth="1"/>
    <col min="12" max="12" width="3.5" style="41" bestFit="1" customWidth="1"/>
    <col min="13" max="16384" width="9" style="41"/>
  </cols>
  <sheetData>
    <row r="1" spans="1:12" ht="31.5" customHeight="1" x14ac:dyDescent="0.15">
      <c r="A1" s="115" t="s">
        <v>90</v>
      </c>
      <c r="B1" s="115"/>
      <c r="C1" s="115"/>
      <c r="D1" s="115"/>
      <c r="E1" s="115"/>
      <c r="F1" s="115"/>
      <c r="G1" s="115"/>
      <c r="H1" s="115"/>
      <c r="I1" s="115"/>
      <c r="J1" s="39"/>
      <c r="K1" s="40"/>
    </row>
    <row r="2" spans="1:12" x14ac:dyDescent="0.15">
      <c r="B2" s="43"/>
      <c r="C2" s="43"/>
      <c r="D2" s="43"/>
      <c r="E2" s="43"/>
      <c r="F2" s="43"/>
      <c r="G2" s="44"/>
      <c r="H2" s="43"/>
      <c r="I2" s="43"/>
    </row>
    <row r="3" spans="1:12" x14ac:dyDescent="0.15">
      <c r="A3" s="45" t="s">
        <v>59</v>
      </c>
      <c r="C3" s="43"/>
      <c r="D3" s="43"/>
      <c r="E3" s="43"/>
      <c r="F3" s="43"/>
      <c r="G3" s="44"/>
      <c r="H3" s="43"/>
      <c r="I3" s="43"/>
      <c r="J3" s="45"/>
    </row>
    <row r="4" spans="1:12" ht="15.75" customHeight="1" x14ac:dyDescent="0.15">
      <c r="A4" s="116" t="s">
        <v>60</v>
      </c>
      <c r="B4" s="116"/>
      <c r="C4" s="117">
        <f>様式第3号_入力項目!D5</f>
        <v>0</v>
      </c>
      <c r="D4" s="117"/>
      <c r="E4" s="117"/>
      <c r="F4" s="117"/>
      <c r="G4" s="117"/>
      <c r="H4" s="117"/>
      <c r="I4" s="43"/>
      <c r="J4" s="45"/>
    </row>
    <row r="5" spans="1:12" ht="15" customHeight="1" x14ac:dyDescent="0.15">
      <c r="A5" s="116" t="s">
        <v>61</v>
      </c>
      <c r="B5" s="116"/>
      <c r="C5" s="118">
        <f>様式第3号_入力項目!D8</f>
        <v>0</v>
      </c>
      <c r="D5" s="119"/>
      <c r="E5" s="119"/>
      <c r="F5" s="119"/>
      <c r="G5" s="119"/>
      <c r="H5" s="120"/>
      <c r="I5" s="43"/>
      <c r="J5" s="45"/>
    </row>
    <row r="6" spans="1:12" ht="15" customHeight="1" x14ac:dyDescent="0.15">
      <c r="A6" s="116" t="s">
        <v>62</v>
      </c>
      <c r="B6" s="116"/>
      <c r="C6" s="117">
        <f>様式第3号_入力項目!D6</f>
        <v>0</v>
      </c>
      <c r="D6" s="117"/>
      <c r="E6" s="117"/>
      <c r="F6" s="117"/>
      <c r="G6" s="117"/>
      <c r="H6" s="117"/>
      <c r="I6" s="43"/>
      <c r="J6" s="45"/>
    </row>
    <row r="7" spans="1:12" ht="17.25" customHeight="1" x14ac:dyDescent="0.15">
      <c r="A7" s="116" t="s">
        <v>63</v>
      </c>
      <c r="B7" s="116"/>
      <c r="C7" s="118" t="str">
        <f>IF(様式第3号_入力項目!I15=1,"医師",IF(様式第3号_入力項目!I15=2,"歯科医師",""))</f>
        <v/>
      </c>
      <c r="D7" s="120"/>
      <c r="E7" s="123" t="s">
        <v>64</v>
      </c>
      <c r="F7" s="124"/>
      <c r="G7" s="125"/>
      <c r="H7" s="46" t="str">
        <f>IF(様式第3号_入力項目!I16=1,"男性",IF(様式第3号_入力項目!I16=2,"女性",""))</f>
        <v/>
      </c>
      <c r="I7" s="43"/>
      <c r="J7" s="45"/>
    </row>
    <row r="8" spans="1:12" ht="15" customHeight="1" x14ac:dyDescent="0.15">
      <c r="A8" s="121" t="s">
        <v>65</v>
      </c>
      <c r="B8" s="121"/>
      <c r="C8" s="122" t="s">
        <v>66</v>
      </c>
      <c r="D8" s="122"/>
      <c r="E8" s="132">
        <f>様式第3号_入力項目!E19</f>
        <v>0</v>
      </c>
      <c r="F8" s="132"/>
      <c r="G8" s="132"/>
      <c r="H8" s="132"/>
      <c r="I8" s="43"/>
      <c r="J8" s="45"/>
    </row>
    <row r="9" spans="1:12" ht="15" customHeight="1" x14ac:dyDescent="0.15">
      <c r="A9" s="121"/>
      <c r="B9" s="121"/>
      <c r="C9" s="122" t="s">
        <v>67</v>
      </c>
      <c r="D9" s="122"/>
      <c r="E9" s="133">
        <f>様式第3号_入力項目!E20</f>
        <v>0</v>
      </c>
      <c r="F9" s="117"/>
      <c r="G9" s="117"/>
      <c r="H9" s="117"/>
      <c r="I9" s="43"/>
      <c r="J9" s="45"/>
    </row>
    <row r="10" spans="1:12" ht="15" customHeight="1" x14ac:dyDescent="0.15">
      <c r="A10" s="121" t="s">
        <v>68</v>
      </c>
      <c r="B10" s="121"/>
      <c r="C10" s="122" t="s">
        <v>69</v>
      </c>
      <c r="D10" s="122"/>
      <c r="E10" s="122"/>
      <c r="F10" s="122" t="s">
        <v>66</v>
      </c>
      <c r="G10" s="122"/>
      <c r="H10" s="122"/>
      <c r="I10" s="43"/>
      <c r="J10" s="45"/>
    </row>
    <row r="11" spans="1:12" ht="15" customHeight="1" x14ac:dyDescent="0.15">
      <c r="A11" s="121"/>
      <c r="B11" s="121"/>
      <c r="C11" s="122" t="s">
        <v>70</v>
      </c>
      <c r="D11" s="122"/>
      <c r="E11" s="122"/>
      <c r="F11" s="123" t="s">
        <v>71</v>
      </c>
      <c r="G11" s="124"/>
      <c r="H11" s="125"/>
      <c r="I11" s="43"/>
      <c r="J11" s="45"/>
    </row>
    <row r="12" spans="1:12" ht="56.25" customHeight="1" x14ac:dyDescent="0.15">
      <c r="A12" s="121"/>
      <c r="B12" s="121"/>
      <c r="C12" s="126"/>
      <c r="D12" s="127"/>
      <c r="E12" s="128"/>
      <c r="F12" s="129"/>
      <c r="G12" s="130"/>
      <c r="H12" s="131"/>
      <c r="I12" s="43"/>
      <c r="J12" s="45"/>
    </row>
    <row r="13" spans="1:12" ht="37.5" customHeight="1" x14ac:dyDescent="0.15">
      <c r="A13" s="136" t="s">
        <v>72</v>
      </c>
      <c r="B13" s="136"/>
      <c r="C13" s="136"/>
      <c r="D13" s="136"/>
      <c r="E13" s="136"/>
      <c r="F13" s="136"/>
      <c r="G13" s="136"/>
      <c r="H13" s="136"/>
      <c r="I13" s="136"/>
      <c r="J13" s="45"/>
    </row>
    <row r="14" spans="1:12" ht="21" customHeight="1" x14ac:dyDescent="0.15">
      <c r="A14" s="47" t="s">
        <v>73</v>
      </c>
      <c r="B14" s="116" t="s">
        <v>74</v>
      </c>
      <c r="C14" s="116"/>
      <c r="D14" s="137" t="s">
        <v>75</v>
      </c>
      <c r="E14" s="138"/>
      <c r="F14" s="121" t="s">
        <v>76</v>
      </c>
      <c r="G14" s="116"/>
      <c r="H14" s="116"/>
      <c r="I14" s="47" t="s">
        <v>77</v>
      </c>
      <c r="J14" s="45"/>
    </row>
    <row r="15" spans="1:12" ht="20.100000000000001" customHeight="1" x14ac:dyDescent="0.15">
      <c r="A15" s="48" t="s">
        <v>78</v>
      </c>
      <c r="B15" s="139" t="s">
        <v>79</v>
      </c>
      <c r="C15" s="140"/>
      <c r="D15" s="141" t="s">
        <v>80</v>
      </c>
      <c r="E15" s="142"/>
      <c r="F15" s="49">
        <v>40269</v>
      </c>
      <c r="G15" s="50" t="s">
        <v>81</v>
      </c>
      <c r="H15" s="51">
        <v>42064</v>
      </c>
      <c r="I15" s="52" t="str">
        <f>IF(F15&lt;&gt;"",DATEDIF(F15,EDATE(H15,1),"Y")&amp;"年"&amp;DATEDIF(F15,EDATE(H15,1),"YM")&amp;"ヶ月","")</f>
        <v>5年0ヶ月</v>
      </c>
      <c r="J15" s="45"/>
    </row>
    <row r="16" spans="1:12" ht="18" customHeight="1" x14ac:dyDescent="0.15">
      <c r="A16" s="53"/>
      <c r="B16" s="134"/>
      <c r="C16" s="135"/>
      <c r="D16" s="134"/>
      <c r="E16" s="135"/>
      <c r="F16" s="54"/>
      <c r="G16" s="55" t="s">
        <v>81</v>
      </c>
      <c r="H16" s="56"/>
      <c r="I16" s="57" t="str">
        <f>IF(F16&lt;&gt;"",DATEDIF(F16,EDATE(H16,1),"Y")&amp;"年"&amp;DATEDIF(F16,EDATE(H16,1),"YM")&amp;"ヶ月","")</f>
        <v/>
      </c>
      <c r="J16" s="58" t="str">
        <f>IF(A16="○",1,"")</f>
        <v/>
      </c>
      <c r="K16" s="59" t="str">
        <f>IF(J16&lt;&gt;"",DATEDIF(F16,EDATE(H16,1),"Y"),"")</f>
        <v/>
      </c>
      <c r="L16" s="59" t="str">
        <f>IF(J16&lt;&gt;"",DATEDIF(F16,EDATE(H16,1),"YM"),"")</f>
        <v/>
      </c>
    </row>
    <row r="17" spans="1:12" ht="18" customHeight="1" x14ac:dyDescent="0.15">
      <c r="A17" s="53"/>
      <c r="B17" s="134"/>
      <c r="C17" s="135"/>
      <c r="D17" s="134"/>
      <c r="E17" s="135"/>
      <c r="F17" s="54"/>
      <c r="G17" s="55" t="s">
        <v>81</v>
      </c>
      <c r="H17" s="56"/>
      <c r="I17" s="57" t="str">
        <f t="shared" ref="I17:I30" si="0">IF(F17&lt;&gt;"",DATEDIF(F17,EDATE(H17,1),"Y")&amp;"年"&amp;DATEDIF(F17,EDATE(H17,1),"YM")&amp;"ヶ月","")</f>
        <v/>
      </c>
      <c r="J17" s="58" t="str">
        <f>IF(A17="○",MAX($J$16:J16)+1,"")</f>
        <v/>
      </c>
      <c r="K17" s="59" t="str">
        <f t="shared" ref="K17:K30" si="1">IF(J17&lt;&gt;"",DATEDIF(F17,EDATE(H17,1),"Y"),"")</f>
        <v/>
      </c>
      <c r="L17" s="59" t="str">
        <f t="shared" ref="L17:L30" si="2">IF(J17&lt;&gt;"",DATEDIF(F17,EDATE(H17,1),"YM"),"")</f>
        <v/>
      </c>
    </row>
    <row r="18" spans="1:12" ht="18" customHeight="1" x14ac:dyDescent="0.15">
      <c r="A18" s="60"/>
      <c r="B18" s="134"/>
      <c r="C18" s="135"/>
      <c r="D18" s="134"/>
      <c r="E18" s="135"/>
      <c r="F18" s="54"/>
      <c r="G18" s="55" t="s">
        <v>81</v>
      </c>
      <c r="H18" s="56"/>
      <c r="I18" s="57" t="str">
        <f t="shared" si="0"/>
        <v/>
      </c>
      <c r="J18" s="58" t="str">
        <f>IF(A18="○",MAX($J$16:J17)+1,"")</f>
        <v/>
      </c>
      <c r="K18" s="59" t="str">
        <f t="shared" si="1"/>
        <v/>
      </c>
      <c r="L18" s="59" t="str">
        <f t="shared" si="2"/>
        <v/>
      </c>
    </row>
    <row r="19" spans="1:12" ht="18" customHeight="1" x14ac:dyDescent="0.15">
      <c r="A19" s="60"/>
      <c r="B19" s="134"/>
      <c r="C19" s="135"/>
      <c r="D19" s="134"/>
      <c r="E19" s="135"/>
      <c r="F19" s="54"/>
      <c r="G19" s="55" t="s">
        <v>81</v>
      </c>
      <c r="H19" s="56"/>
      <c r="I19" s="57" t="str">
        <f t="shared" si="0"/>
        <v/>
      </c>
      <c r="J19" s="58" t="str">
        <f>IF(A19="○",MAX($J$16:J18)+1,"")</f>
        <v/>
      </c>
      <c r="K19" s="59" t="str">
        <f t="shared" si="1"/>
        <v/>
      </c>
      <c r="L19" s="59" t="str">
        <f t="shared" si="2"/>
        <v/>
      </c>
    </row>
    <row r="20" spans="1:12" ht="18" customHeight="1" x14ac:dyDescent="0.15">
      <c r="A20" s="60"/>
      <c r="B20" s="134"/>
      <c r="C20" s="135"/>
      <c r="D20" s="61"/>
      <c r="E20" s="62"/>
      <c r="F20" s="54"/>
      <c r="G20" s="55" t="s">
        <v>81</v>
      </c>
      <c r="H20" s="56"/>
      <c r="I20" s="57" t="str">
        <f t="shared" si="0"/>
        <v/>
      </c>
      <c r="J20" s="58" t="str">
        <f>IF(A20="○",MAX($J$16:J19)+1,"")</f>
        <v/>
      </c>
      <c r="K20" s="59" t="str">
        <f t="shared" si="1"/>
        <v/>
      </c>
      <c r="L20" s="59" t="str">
        <f t="shared" si="2"/>
        <v/>
      </c>
    </row>
    <row r="21" spans="1:12" ht="18" customHeight="1" x14ac:dyDescent="0.15">
      <c r="A21" s="60"/>
      <c r="B21" s="134"/>
      <c r="C21" s="135"/>
      <c r="D21" s="61"/>
      <c r="E21" s="62"/>
      <c r="F21" s="54"/>
      <c r="G21" s="55" t="s">
        <v>81</v>
      </c>
      <c r="H21" s="56"/>
      <c r="I21" s="57" t="str">
        <f t="shared" si="0"/>
        <v/>
      </c>
      <c r="J21" s="58" t="str">
        <f>IF(A21="○",MAX($J$16:J20)+1,"")</f>
        <v/>
      </c>
      <c r="K21" s="59" t="str">
        <f t="shared" si="1"/>
        <v/>
      </c>
      <c r="L21" s="59" t="str">
        <f t="shared" si="2"/>
        <v/>
      </c>
    </row>
    <row r="22" spans="1:12" ht="18" customHeight="1" x14ac:dyDescent="0.15">
      <c r="A22" s="60"/>
      <c r="B22" s="134"/>
      <c r="C22" s="135"/>
      <c r="D22" s="61"/>
      <c r="E22" s="62"/>
      <c r="F22" s="54"/>
      <c r="G22" s="55" t="s">
        <v>81</v>
      </c>
      <c r="H22" s="56"/>
      <c r="I22" s="57" t="str">
        <f t="shared" si="0"/>
        <v/>
      </c>
      <c r="J22" s="58" t="str">
        <f>IF(A22="○",MAX($J$16:J21)+1,"")</f>
        <v/>
      </c>
      <c r="K22" s="59" t="str">
        <f t="shared" si="1"/>
        <v/>
      </c>
      <c r="L22" s="59" t="str">
        <f t="shared" si="2"/>
        <v/>
      </c>
    </row>
    <row r="23" spans="1:12" ht="18" customHeight="1" x14ac:dyDescent="0.15">
      <c r="A23" s="60"/>
      <c r="B23" s="134"/>
      <c r="C23" s="135"/>
      <c r="D23" s="61"/>
      <c r="E23" s="62"/>
      <c r="F23" s="54"/>
      <c r="G23" s="55" t="s">
        <v>81</v>
      </c>
      <c r="H23" s="56"/>
      <c r="I23" s="57" t="str">
        <f t="shared" si="0"/>
        <v/>
      </c>
      <c r="J23" s="58" t="str">
        <f>IF(A23="○",MAX($J$16:J22)+1,"")</f>
        <v/>
      </c>
      <c r="K23" s="59" t="str">
        <f t="shared" si="1"/>
        <v/>
      </c>
      <c r="L23" s="59" t="str">
        <f t="shared" si="2"/>
        <v/>
      </c>
    </row>
    <row r="24" spans="1:12" ht="18" customHeight="1" x14ac:dyDescent="0.15">
      <c r="A24" s="60"/>
      <c r="B24" s="134"/>
      <c r="C24" s="135"/>
      <c r="D24" s="61"/>
      <c r="E24" s="62"/>
      <c r="F24" s="54"/>
      <c r="G24" s="55" t="s">
        <v>81</v>
      </c>
      <c r="H24" s="56"/>
      <c r="I24" s="57" t="str">
        <f t="shared" si="0"/>
        <v/>
      </c>
      <c r="J24" s="58" t="str">
        <f>IF(A24="○",MAX($J$16:J23)+1,"")</f>
        <v/>
      </c>
      <c r="K24" s="59" t="str">
        <f t="shared" si="1"/>
        <v/>
      </c>
      <c r="L24" s="59" t="str">
        <f t="shared" si="2"/>
        <v/>
      </c>
    </row>
    <row r="25" spans="1:12" ht="18" customHeight="1" x14ac:dyDescent="0.15">
      <c r="A25" s="60"/>
      <c r="B25" s="134"/>
      <c r="C25" s="135"/>
      <c r="D25" s="134"/>
      <c r="E25" s="135"/>
      <c r="F25" s="54"/>
      <c r="G25" s="55" t="s">
        <v>81</v>
      </c>
      <c r="H25" s="56"/>
      <c r="I25" s="57" t="str">
        <f t="shared" si="0"/>
        <v/>
      </c>
      <c r="J25" s="58" t="str">
        <f>IF(A25="○",MAX($J$16:J24)+1,"")</f>
        <v/>
      </c>
      <c r="K25" s="59" t="str">
        <f t="shared" si="1"/>
        <v/>
      </c>
      <c r="L25" s="59" t="str">
        <f t="shared" si="2"/>
        <v/>
      </c>
    </row>
    <row r="26" spans="1:12" ht="18" customHeight="1" x14ac:dyDescent="0.15">
      <c r="A26" s="60"/>
      <c r="B26" s="134"/>
      <c r="C26" s="135"/>
      <c r="D26" s="134"/>
      <c r="E26" s="135"/>
      <c r="F26" s="54"/>
      <c r="G26" s="55" t="s">
        <v>81</v>
      </c>
      <c r="H26" s="56"/>
      <c r="I26" s="57" t="str">
        <f t="shared" si="0"/>
        <v/>
      </c>
      <c r="J26" s="58" t="str">
        <f>IF(A26="○",MAX($J$16:J25)+1,"")</f>
        <v/>
      </c>
      <c r="K26" s="59" t="str">
        <f t="shared" si="1"/>
        <v/>
      </c>
      <c r="L26" s="59" t="str">
        <f t="shared" si="2"/>
        <v/>
      </c>
    </row>
    <row r="27" spans="1:12" ht="18" customHeight="1" x14ac:dyDescent="0.15">
      <c r="A27" s="60"/>
      <c r="B27" s="134"/>
      <c r="C27" s="135"/>
      <c r="D27" s="134"/>
      <c r="E27" s="135"/>
      <c r="F27" s="54"/>
      <c r="G27" s="55" t="s">
        <v>81</v>
      </c>
      <c r="H27" s="56"/>
      <c r="I27" s="57" t="str">
        <f t="shared" si="0"/>
        <v/>
      </c>
      <c r="J27" s="58" t="str">
        <f>IF(A27="○",MAX($J$16:J26)+1,"")</f>
        <v/>
      </c>
      <c r="K27" s="59" t="str">
        <f t="shared" si="1"/>
        <v/>
      </c>
      <c r="L27" s="59" t="str">
        <f t="shared" si="2"/>
        <v/>
      </c>
    </row>
    <row r="28" spans="1:12" ht="18" customHeight="1" x14ac:dyDescent="0.15">
      <c r="A28" s="60"/>
      <c r="B28" s="134"/>
      <c r="C28" s="135"/>
      <c r="D28" s="134"/>
      <c r="E28" s="135"/>
      <c r="F28" s="54"/>
      <c r="G28" s="55" t="s">
        <v>81</v>
      </c>
      <c r="H28" s="56"/>
      <c r="I28" s="57" t="str">
        <f t="shared" si="0"/>
        <v/>
      </c>
      <c r="J28" s="58" t="str">
        <f>IF(A28="○",MAX($J$16:J27)+1,"")</f>
        <v/>
      </c>
      <c r="K28" s="59" t="str">
        <f t="shared" si="1"/>
        <v/>
      </c>
      <c r="L28" s="59" t="str">
        <f t="shared" si="2"/>
        <v/>
      </c>
    </row>
    <row r="29" spans="1:12" ht="18" customHeight="1" x14ac:dyDescent="0.15">
      <c r="A29" s="60"/>
      <c r="B29" s="134"/>
      <c r="C29" s="135"/>
      <c r="D29" s="134"/>
      <c r="E29" s="135"/>
      <c r="F29" s="54"/>
      <c r="G29" s="55" t="s">
        <v>81</v>
      </c>
      <c r="H29" s="56"/>
      <c r="I29" s="57" t="str">
        <f t="shared" si="0"/>
        <v/>
      </c>
      <c r="J29" s="58" t="str">
        <f>IF(A29="○",MAX($J$16:J28)+1,"")</f>
        <v/>
      </c>
      <c r="K29" s="59" t="str">
        <f t="shared" si="1"/>
        <v/>
      </c>
      <c r="L29" s="59" t="str">
        <f t="shared" si="2"/>
        <v/>
      </c>
    </row>
    <row r="30" spans="1:12" ht="18" customHeight="1" x14ac:dyDescent="0.15">
      <c r="A30" s="60"/>
      <c r="B30" s="134"/>
      <c r="C30" s="135"/>
      <c r="D30" s="134"/>
      <c r="E30" s="135"/>
      <c r="F30" s="54"/>
      <c r="G30" s="55" t="s">
        <v>81</v>
      </c>
      <c r="H30" s="56"/>
      <c r="I30" s="57" t="str">
        <f t="shared" si="0"/>
        <v/>
      </c>
      <c r="J30" s="58" t="str">
        <f>IF(A30="○",MAX($J$16:J29)+1,"")</f>
        <v/>
      </c>
      <c r="K30" s="59" t="str">
        <f t="shared" si="1"/>
        <v/>
      </c>
      <c r="L30" s="59" t="str">
        <f t="shared" si="2"/>
        <v/>
      </c>
    </row>
    <row r="31" spans="1:12" ht="39.75" customHeight="1" x14ac:dyDescent="0.15">
      <c r="A31" s="143" t="s">
        <v>82</v>
      </c>
      <c r="B31" s="144"/>
      <c r="C31" s="144"/>
      <c r="D31" s="144"/>
      <c r="E31" s="145"/>
      <c r="F31" s="146" t="str">
        <f>SUM(K16:K30)+ROUNDDOWN((SUM(L16:L30)/12),0)&amp;"年"&amp;MOD(SUM(L16:L30),12)&amp;"ヶ月"</f>
        <v>0年0ヶ月</v>
      </c>
      <c r="G31" s="147" t="str">
        <f t="shared" ref="G31:H31" si="3">SUM(G26:G29)+ROUNDDOWN((SUM(H26:H29)/12),0)&amp;"年"&amp;MOD(SUM(H26:H29),12)&amp;"ヶ月"</f>
        <v>0年0ヶ月</v>
      </c>
      <c r="H31" s="148" t="str">
        <f t="shared" si="3"/>
        <v>0年0ヶ月</v>
      </c>
      <c r="I31" s="63" t="str">
        <f>IF(F31="","※未入力です","")</f>
        <v/>
      </c>
      <c r="J31" s="63"/>
    </row>
    <row r="32" spans="1:12" ht="8.25" customHeight="1" x14ac:dyDescent="0.15">
      <c r="B32" s="64"/>
      <c r="C32" s="65"/>
      <c r="D32" s="66"/>
      <c r="E32" s="66"/>
      <c r="F32" s="66"/>
      <c r="G32" s="66"/>
      <c r="H32" s="66"/>
      <c r="I32" s="45"/>
      <c r="J32" s="45"/>
    </row>
    <row r="33" spans="1:15" ht="22.5" customHeight="1" x14ac:dyDescent="0.15">
      <c r="A33" s="149" t="s">
        <v>83</v>
      </c>
      <c r="B33" s="149"/>
      <c r="C33" s="149"/>
      <c r="D33" s="149"/>
      <c r="E33" s="149"/>
      <c r="F33" s="149"/>
      <c r="G33" s="149"/>
      <c r="H33" s="149"/>
      <c r="I33" s="149"/>
      <c r="J33" s="45"/>
    </row>
    <row r="34" spans="1:15" ht="53.25" customHeight="1" x14ac:dyDescent="0.15">
      <c r="A34" s="150" t="s">
        <v>84</v>
      </c>
      <c r="B34" s="151"/>
      <c r="C34" s="152"/>
      <c r="D34" s="143" t="s">
        <v>85</v>
      </c>
      <c r="E34" s="153"/>
      <c r="F34" s="153"/>
      <c r="G34" s="153"/>
      <c r="H34" s="153"/>
      <c r="I34" s="154"/>
      <c r="J34" s="45"/>
    </row>
    <row r="35" spans="1:15" ht="18" customHeight="1" x14ac:dyDescent="0.15">
      <c r="A35" s="155" t="s">
        <v>86</v>
      </c>
      <c r="B35" s="156"/>
      <c r="C35" s="157"/>
      <c r="D35" s="158" t="s">
        <v>87</v>
      </c>
      <c r="E35" s="159"/>
      <c r="F35" s="67" t="s">
        <v>91</v>
      </c>
      <c r="G35" s="160"/>
      <c r="H35" s="161"/>
      <c r="I35" s="162"/>
      <c r="J35" s="45"/>
      <c r="K35" s="45"/>
      <c r="L35" s="45"/>
      <c r="M35" s="45"/>
      <c r="N35" s="45"/>
      <c r="O35" s="42"/>
    </row>
    <row r="36" spans="1:15" ht="18" customHeight="1" x14ac:dyDescent="0.15">
      <c r="A36" s="163" t="str">
        <f>IFERROR(INDEX($A:$I,MATCH(1,$J:$J,0),2),"")</f>
        <v/>
      </c>
      <c r="B36" s="164"/>
      <c r="C36" s="165"/>
      <c r="D36" s="166"/>
      <c r="E36" s="167"/>
      <c r="F36" s="67" t="s">
        <v>91</v>
      </c>
      <c r="G36" s="160"/>
      <c r="H36" s="161"/>
      <c r="I36" s="162"/>
      <c r="J36" s="63"/>
      <c r="K36" s="63"/>
      <c r="L36" s="63"/>
    </row>
    <row r="37" spans="1:15" ht="18" customHeight="1" x14ac:dyDescent="0.15">
      <c r="A37" s="163" t="str">
        <f>IFERROR(INDEX($A:$I,MATCH(2,$J:$J,0),2),"")</f>
        <v/>
      </c>
      <c r="B37" s="164"/>
      <c r="C37" s="165"/>
      <c r="D37" s="166"/>
      <c r="E37" s="167"/>
      <c r="F37" s="67" t="s">
        <v>91</v>
      </c>
      <c r="G37" s="160"/>
      <c r="H37" s="161"/>
      <c r="I37" s="162"/>
      <c r="J37" s="63"/>
      <c r="K37" s="63"/>
      <c r="L37" s="63"/>
    </row>
    <row r="38" spans="1:15" ht="18" customHeight="1" x14ac:dyDescent="0.15">
      <c r="A38" s="163" t="str">
        <f>IFERROR(INDEX($A:$I,MATCH(3,$J:$J,0),2),"")</f>
        <v/>
      </c>
      <c r="B38" s="164"/>
      <c r="C38" s="165"/>
      <c r="D38" s="166"/>
      <c r="E38" s="167"/>
      <c r="F38" s="67" t="s">
        <v>91</v>
      </c>
      <c r="G38" s="160"/>
      <c r="H38" s="161"/>
      <c r="I38" s="162"/>
      <c r="J38" s="63"/>
      <c r="K38" s="63"/>
      <c r="L38" s="63"/>
    </row>
    <row r="39" spans="1:15" ht="18" customHeight="1" x14ac:dyDescent="0.15">
      <c r="A39" s="163" t="str">
        <f>IFERROR(INDEX($A:$I,MATCH(4,$J:$J,0),2),"")</f>
        <v/>
      </c>
      <c r="B39" s="164"/>
      <c r="C39" s="165"/>
      <c r="D39" s="166"/>
      <c r="E39" s="167"/>
      <c r="F39" s="67" t="s">
        <v>91</v>
      </c>
      <c r="G39" s="160"/>
      <c r="H39" s="161"/>
      <c r="I39" s="162"/>
      <c r="J39" s="63"/>
      <c r="K39" s="63"/>
      <c r="L39" s="63"/>
    </row>
    <row r="40" spans="1:15" ht="18" customHeight="1" x14ac:dyDescent="0.15">
      <c r="A40" s="163" t="str">
        <f>IFERROR(INDEX($A:$I,MATCH(5,$J:$J,0),2),"")</f>
        <v/>
      </c>
      <c r="B40" s="164"/>
      <c r="C40" s="165"/>
      <c r="D40" s="166"/>
      <c r="E40" s="167"/>
      <c r="F40" s="67" t="s">
        <v>91</v>
      </c>
      <c r="G40" s="160"/>
      <c r="H40" s="161"/>
      <c r="I40" s="162"/>
      <c r="J40" s="63"/>
      <c r="K40" s="63"/>
      <c r="L40" s="63"/>
    </row>
    <row r="41" spans="1:15" ht="18" customHeight="1" x14ac:dyDescent="0.15">
      <c r="A41" s="163" t="str">
        <f>IFERROR(INDEX($A:$I,MATCH(6,$J:$J,0),2),"")</f>
        <v/>
      </c>
      <c r="B41" s="164"/>
      <c r="C41" s="165"/>
      <c r="D41" s="166"/>
      <c r="E41" s="167"/>
      <c r="F41" s="67" t="s">
        <v>91</v>
      </c>
      <c r="G41" s="160"/>
      <c r="H41" s="161"/>
      <c r="I41" s="162"/>
      <c r="J41" s="63"/>
      <c r="K41" s="63"/>
      <c r="L41" s="63"/>
    </row>
    <row r="42" spans="1:15" ht="18" customHeight="1" x14ac:dyDescent="0.15">
      <c r="A42" s="163" t="str">
        <f>IFERROR(INDEX($A:$I,MATCH(7,$J:$J,0),2),"")</f>
        <v/>
      </c>
      <c r="B42" s="164"/>
      <c r="C42" s="165"/>
      <c r="D42" s="166"/>
      <c r="E42" s="167"/>
      <c r="F42" s="67" t="s">
        <v>91</v>
      </c>
      <c r="G42" s="160"/>
      <c r="H42" s="161"/>
      <c r="I42" s="162"/>
      <c r="J42" s="63"/>
      <c r="K42" s="63"/>
      <c r="L42" s="63"/>
    </row>
    <row r="43" spans="1:15" ht="18" customHeight="1" x14ac:dyDescent="0.15">
      <c r="A43" s="163" t="str">
        <f>IFERROR(INDEX($A:$I,MATCH(8,$J:$J,0),2),"")</f>
        <v/>
      </c>
      <c r="B43" s="164"/>
      <c r="C43" s="165"/>
      <c r="D43" s="166"/>
      <c r="E43" s="167"/>
      <c r="F43" s="67" t="s">
        <v>91</v>
      </c>
      <c r="G43" s="160"/>
      <c r="H43" s="161"/>
      <c r="I43" s="162"/>
      <c r="J43" s="63"/>
      <c r="K43" s="63"/>
      <c r="L43" s="63"/>
    </row>
    <row r="44" spans="1:15" ht="18" customHeight="1" x14ac:dyDescent="0.15">
      <c r="A44" s="163" t="str">
        <f>IFERROR(INDEX($A:$I,MATCH(9,$J:$J,0),2),"")</f>
        <v/>
      </c>
      <c r="B44" s="164"/>
      <c r="C44" s="165"/>
      <c r="D44" s="166"/>
      <c r="E44" s="167"/>
      <c r="F44" s="67" t="s">
        <v>91</v>
      </c>
      <c r="G44" s="160"/>
      <c r="H44" s="161"/>
      <c r="I44" s="162"/>
      <c r="J44" s="63"/>
      <c r="K44" s="63"/>
      <c r="L44" s="63"/>
    </row>
    <row r="45" spans="1:15" ht="18" customHeight="1" x14ac:dyDescent="0.15">
      <c r="A45" s="163" t="str">
        <f>IFERROR(INDEX($A:$I,MATCH(10,$J:$J,0),2),"")</f>
        <v/>
      </c>
      <c r="B45" s="164"/>
      <c r="C45" s="165"/>
      <c r="D45" s="166"/>
      <c r="E45" s="167"/>
      <c r="F45" s="67" t="s">
        <v>91</v>
      </c>
      <c r="G45" s="160"/>
      <c r="H45" s="161"/>
      <c r="I45" s="162"/>
      <c r="J45" s="63"/>
      <c r="K45" s="63"/>
      <c r="L45" s="63"/>
    </row>
    <row r="46" spans="1:15" ht="18" customHeight="1" x14ac:dyDescent="0.15">
      <c r="A46" s="163" t="str">
        <f>IFERROR(INDEX($A:$I,MATCH(11,$J:$J,0),2),"")</f>
        <v/>
      </c>
      <c r="B46" s="164"/>
      <c r="C46" s="165"/>
      <c r="D46" s="166"/>
      <c r="E46" s="167"/>
      <c r="F46" s="67" t="s">
        <v>91</v>
      </c>
      <c r="G46" s="160"/>
      <c r="H46" s="161"/>
      <c r="I46" s="162"/>
      <c r="J46" s="63"/>
      <c r="K46" s="63"/>
      <c r="L46" s="63"/>
    </row>
    <row r="47" spans="1:15" ht="18" customHeight="1" x14ac:dyDescent="0.15">
      <c r="A47" s="163" t="str">
        <f>IFERROR(INDEX($A:$I,MATCH(12,$J:$J,0),2),"")</f>
        <v/>
      </c>
      <c r="B47" s="164"/>
      <c r="C47" s="165"/>
      <c r="D47" s="166"/>
      <c r="E47" s="167"/>
      <c r="F47" s="67" t="s">
        <v>91</v>
      </c>
      <c r="G47" s="160"/>
      <c r="H47" s="161"/>
      <c r="I47" s="162"/>
      <c r="J47" s="63"/>
      <c r="K47" s="63"/>
      <c r="L47" s="63"/>
    </row>
    <row r="48" spans="1:15" ht="18" customHeight="1" x14ac:dyDescent="0.15">
      <c r="A48" s="163" t="str">
        <f>IFERROR(INDEX($A:$I,MATCH(13,$J:$J,0),2),"")</f>
        <v/>
      </c>
      <c r="B48" s="164"/>
      <c r="C48" s="165"/>
      <c r="D48" s="166"/>
      <c r="E48" s="167"/>
      <c r="F48" s="67" t="s">
        <v>91</v>
      </c>
      <c r="G48" s="160"/>
      <c r="H48" s="161"/>
      <c r="I48" s="162"/>
      <c r="J48" s="63"/>
      <c r="K48" s="63"/>
      <c r="L48" s="63"/>
    </row>
    <row r="49" spans="1:12" ht="18" customHeight="1" x14ac:dyDescent="0.15">
      <c r="A49" s="163" t="str">
        <f>IFERROR(INDEX($A:$I,MATCH(14,$J:$J,0),2),"")</f>
        <v/>
      </c>
      <c r="B49" s="164"/>
      <c r="C49" s="165"/>
      <c r="D49" s="166"/>
      <c r="E49" s="167"/>
      <c r="F49" s="67" t="s">
        <v>91</v>
      </c>
      <c r="G49" s="160"/>
      <c r="H49" s="161"/>
      <c r="I49" s="162"/>
      <c r="J49" s="63"/>
      <c r="K49" s="63"/>
      <c r="L49" s="63"/>
    </row>
    <row r="50" spans="1:12" ht="18" customHeight="1" x14ac:dyDescent="0.15">
      <c r="A50" s="163" t="str">
        <f>IFERROR(INDEX($A:$I,MATCH(15,$J:$J,0),2),"")</f>
        <v/>
      </c>
      <c r="B50" s="164"/>
      <c r="C50" s="165"/>
      <c r="D50" s="166"/>
      <c r="E50" s="167"/>
      <c r="F50" s="67" t="s">
        <v>91</v>
      </c>
      <c r="G50" s="171"/>
      <c r="H50" s="172"/>
      <c r="I50" s="173"/>
      <c r="J50" s="63"/>
      <c r="K50" s="63"/>
      <c r="L50" s="63"/>
    </row>
    <row r="51" spans="1:12" ht="8.25" customHeight="1" x14ac:dyDescent="0.15">
      <c r="B51" s="64"/>
      <c r="C51" s="65"/>
      <c r="D51" s="66"/>
      <c r="E51" s="66"/>
      <c r="F51" s="66"/>
      <c r="G51" s="66"/>
      <c r="H51" s="66"/>
      <c r="I51" s="45"/>
      <c r="J51" s="45"/>
    </row>
    <row r="52" spans="1:12" ht="45.75" customHeight="1" x14ac:dyDescent="0.15">
      <c r="A52" s="174" t="s">
        <v>88</v>
      </c>
      <c r="B52" s="175"/>
      <c r="C52" s="175"/>
      <c r="D52" s="175"/>
      <c r="E52" s="175"/>
      <c r="F52" s="175"/>
      <c r="G52" s="175"/>
      <c r="H52" s="175"/>
      <c r="I52" s="176"/>
    </row>
    <row r="53" spans="1:12" ht="405" customHeight="1" x14ac:dyDescent="0.15">
      <c r="A53" s="168"/>
      <c r="B53" s="169"/>
      <c r="C53" s="169"/>
      <c r="D53" s="169"/>
      <c r="E53" s="169"/>
      <c r="F53" s="169"/>
      <c r="G53" s="169"/>
      <c r="H53" s="169"/>
      <c r="I53" s="170"/>
      <c r="J53" s="68" t="str">
        <f>"現在"&amp;LEN(A53)&amp;"文字です"</f>
        <v>現在0文字です</v>
      </c>
    </row>
    <row r="54" spans="1:12" x14ac:dyDescent="0.15">
      <c r="A54" s="69" t="str">
        <f>IF(A53="","※未入力です","")</f>
        <v>※未入力です</v>
      </c>
    </row>
    <row r="55" spans="1:12" x14ac:dyDescent="0.15">
      <c r="A55" s="69"/>
    </row>
    <row r="56" spans="1:12" ht="19.5" customHeight="1" x14ac:dyDescent="0.15">
      <c r="A56" s="177" t="s">
        <v>89</v>
      </c>
      <c r="B56" s="178"/>
      <c r="C56" s="178"/>
      <c r="D56" s="178"/>
      <c r="E56" s="178"/>
      <c r="F56" s="178"/>
      <c r="G56" s="178"/>
      <c r="H56" s="178"/>
      <c r="I56" s="179"/>
    </row>
    <row r="57" spans="1:12" ht="191.25" customHeight="1" x14ac:dyDescent="0.15">
      <c r="A57" s="168"/>
      <c r="B57" s="169"/>
      <c r="C57" s="169"/>
      <c r="D57" s="169"/>
      <c r="E57" s="169"/>
      <c r="F57" s="169"/>
      <c r="G57" s="169"/>
      <c r="H57" s="169"/>
      <c r="I57" s="170"/>
      <c r="J57" s="68" t="str">
        <f>"現在"&amp;LEN(A57)&amp;"文字です"</f>
        <v>現在0文字です</v>
      </c>
    </row>
    <row r="58" spans="1:12" x14ac:dyDescent="0.15">
      <c r="A58" s="69" t="str">
        <f>IF(A57="","※未入力です","")</f>
        <v>※未入力です</v>
      </c>
    </row>
  </sheetData>
  <sheetProtection algorithmName="SHA-512" hashValue="KW0aBDIbXwQWhu1j8HQgsDV+6U38zrdUq7YmM5CRcoK5DFLE+qf3wv/oQ7JXqyEuTKIUyOkQfRquItfAzzsttg==" saltValue="ZSC1LBB/mx2Rzjl4SsHJBA==" spinCount="100000" sheet="1" objects="1" scenarios="1"/>
  <mergeCells count="110">
    <mergeCell ref="A57:I57"/>
    <mergeCell ref="A50:C50"/>
    <mergeCell ref="D50:E50"/>
    <mergeCell ref="G50:I50"/>
    <mergeCell ref="A52:I52"/>
    <mergeCell ref="A53:I53"/>
    <mergeCell ref="A56:I56"/>
    <mergeCell ref="A48:C48"/>
    <mergeCell ref="D48:E48"/>
    <mergeCell ref="G48:I48"/>
    <mergeCell ref="A49:C49"/>
    <mergeCell ref="D49:E49"/>
    <mergeCell ref="G49:I49"/>
    <mergeCell ref="A46:C46"/>
    <mergeCell ref="D46:E46"/>
    <mergeCell ref="G46:I46"/>
    <mergeCell ref="A47:C47"/>
    <mergeCell ref="D47:E47"/>
    <mergeCell ref="G47:I47"/>
    <mergeCell ref="A44:C44"/>
    <mergeCell ref="D44:E44"/>
    <mergeCell ref="G44:I44"/>
    <mergeCell ref="A45:C45"/>
    <mergeCell ref="D45:E45"/>
    <mergeCell ref="G45:I45"/>
    <mergeCell ref="A42:C42"/>
    <mergeCell ref="D42:E42"/>
    <mergeCell ref="G42:I42"/>
    <mergeCell ref="A43:C43"/>
    <mergeCell ref="D43:E43"/>
    <mergeCell ref="G43:I43"/>
    <mergeCell ref="A40:C40"/>
    <mergeCell ref="D40:E40"/>
    <mergeCell ref="G40:I40"/>
    <mergeCell ref="A41:C41"/>
    <mergeCell ref="D41:E41"/>
    <mergeCell ref="G41:I41"/>
    <mergeCell ref="A38:C38"/>
    <mergeCell ref="D38:E38"/>
    <mergeCell ref="G38:I38"/>
    <mergeCell ref="A39:C39"/>
    <mergeCell ref="D39:E39"/>
    <mergeCell ref="G39:I39"/>
    <mergeCell ref="A36:C36"/>
    <mergeCell ref="D36:E36"/>
    <mergeCell ref="G36:I36"/>
    <mergeCell ref="A37:C37"/>
    <mergeCell ref="D37:E37"/>
    <mergeCell ref="G37:I37"/>
    <mergeCell ref="A31:E31"/>
    <mergeCell ref="F31:H31"/>
    <mergeCell ref="A33:I33"/>
    <mergeCell ref="A34:C34"/>
    <mergeCell ref="D34:I34"/>
    <mergeCell ref="A35:C35"/>
    <mergeCell ref="D35:E35"/>
    <mergeCell ref="G35:I35"/>
    <mergeCell ref="B28:C28"/>
    <mergeCell ref="D28:E28"/>
    <mergeCell ref="B29:C29"/>
    <mergeCell ref="D29:E29"/>
    <mergeCell ref="B30:C30"/>
    <mergeCell ref="D30:E30"/>
    <mergeCell ref="B24:C24"/>
    <mergeCell ref="B25:C25"/>
    <mergeCell ref="D25:E25"/>
    <mergeCell ref="B26:C26"/>
    <mergeCell ref="D26:E26"/>
    <mergeCell ref="B27:C27"/>
    <mergeCell ref="D27:E27"/>
    <mergeCell ref="B19:C19"/>
    <mergeCell ref="D19:E19"/>
    <mergeCell ref="B20:C20"/>
    <mergeCell ref="B21:C21"/>
    <mergeCell ref="B22:C22"/>
    <mergeCell ref="B23:C23"/>
    <mergeCell ref="B16:C16"/>
    <mergeCell ref="D16:E16"/>
    <mergeCell ref="B17:C17"/>
    <mergeCell ref="D17:E17"/>
    <mergeCell ref="B18:C18"/>
    <mergeCell ref="D18:E18"/>
    <mergeCell ref="A13:I13"/>
    <mergeCell ref="B14:C14"/>
    <mergeCell ref="D14:E14"/>
    <mergeCell ref="F14:H14"/>
    <mergeCell ref="B15:C15"/>
    <mergeCell ref="D15:E15"/>
    <mergeCell ref="A1:I1"/>
    <mergeCell ref="A4:B4"/>
    <mergeCell ref="C4:H4"/>
    <mergeCell ref="A5:B5"/>
    <mergeCell ref="C5:H5"/>
    <mergeCell ref="A6:B6"/>
    <mergeCell ref="C6:H6"/>
    <mergeCell ref="A10:B12"/>
    <mergeCell ref="C10:E10"/>
    <mergeCell ref="F10:H10"/>
    <mergeCell ref="C11:E11"/>
    <mergeCell ref="F11:H11"/>
    <mergeCell ref="C12:E12"/>
    <mergeCell ref="F12:H12"/>
    <mergeCell ref="A7:B7"/>
    <mergeCell ref="C7:D7"/>
    <mergeCell ref="E7:G7"/>
    <mergeCell ref="A8:B9"/>
    <mergeCell ref="C8:D8"/>
    <mergeCell ref="E8:H8"/>
    <mergeCell ref="C9:D9"/>
    <mergeCell ref="E9:H9"/>
  </mergeCells>
  <phoneticPr fontId="1"/>
  <conditionalFormatting sqref="C12:H12 B16:E30 F15:H31 I15:I30">
    <cfRule type="notContainsBlanks" dxfId="6" priority="7">
      <formula>LEN(TRIM(B12))&gt;0</formula>
    </cfRule>
  </conditionalFormatting>
  <conditionalFormatting sqref="A16:A30">
    <cfRule type="notContainsBlanks" dxfId="5" priority="6" stopIfTrue="1">
      <formula>LEN(TRIM(A16))&gt;0</formula>
    </cfRule>
  </conditionalFormatting>
  <conditionalFormatting sqref="A35:A50">
    <cfRule type="notContainsBlanks" dxfId="4" priority="5" stopIfTrue="1">
      <formula>LEN(TRIM(A35))&gt;0</formula>
    </cfRule>
  </conditionalFormatting>
  <conditionalFormatting sqref="D35:D50">
    <cfRule type="expression" dxfId="3" priority="3" stopIfTrue="1">
      <formula>$D35&lt;&gt;""</formula>
    </cfRule>
  </conditionalFormatting>
  <conditionalFormatting sqref="D35:E50">
    <cfRule type="expression" dxfId="2" priority="4" stopIfTrue="1">
      <formula>$A35&lt;&gt;""</formula>
    </cfRule>
  </conditionalFormatting>
  <conditionalFormatting sqref="A53:I53">
    <cfRule type="expression" dxfId="1" priority="2">
      <formula>$A$53&lt;&gt;""</formula>
    </cfRule>
  </conditionalFormatting>
  <conditionalFormatting sqref="A57:I57">
    <cfRule type="expression" dxfId="0" priority="1">
      <formula>$A$57&lt;&gt;""</formula>
    </cfRule>
  </conditionalFormatting>
  <dataValidations disablePrompts="1" count="2">
    <dataValidation type="date" allowBlank="1" showInputMessage="1" showErrorMessage="1" sqref="F16:F30">
      <formula1>1</formula1>
      <formula2>109575</formula2>
    </dataValidation>
    <dataValidation type="list" allowBlank="1" showInputMessage="1" showErrorMessage="1" sqref="A16:A30">
      <formula1>"○"</formula1>
    </dataValidation>
  </dataValidations>
  <pageMargins left="0.70866141732283472" right="0.70866141732283472" top="0.35433070866141736" bottom="0.35433070866141736" header="0.31496062992125984" footer="0.31496062992125984"/>
  <pageSetup paperSize="9" scale="86" orientation="portrait" r:id="rId1"/>
  <headerFooter>
    <oddHeader xml:space="preserve">&amp;R
</oddHeader>
  </headerFooter>
  <rowBreaks count="1" manualBreakCount="1">
    <brk id="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申請書の提出方法について</vt:lpstr>
      <vt:lpstr>様式第3号_入力項目</vt:lpstr>
      <vt:lpstr>様式第3号_出力シート※印刷・押印をしてください</vt:lpstr>
      <vt:lpstr>別添2_実践申立書</vt:lpstr>
      <vt:lpstr>別添2_実践申立書!Print_Area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2024-01-15T09:58:46Z</cp:lastPrinted>
  <dcterms:created xsi:type="dcterms:W3CDTF">2020-07-27T09:24:05Z</dcterms:created>
  <dcterms:modified xsi:type="dcterms:W3CDTF">2024-04-01T07:45:47Z</dcterms:modified>
</cp:coreProperties>
</file>