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defaultThemeVersion="153222"/>
  <mc:AlternateContent xmlns:mc="http://schemas.openxmlformats.org/markup-compatibility/2006">
    <mc:Choice Requires="x15">
      <x15ac:absPath xmlns:x15ac="http://schemas.microsoft.com/office/spreadsheetml/2010/11/ac" url="\\kokushin2019-sv\13.認定事業\01.地域包括医療・ケア認定制度\13.様式\新申請様式（R3～）\R6.4申請フォーム対応\"/>
    </mc:Choice>
  </mc:AlternateContent>
  <bookViews>
    <workbookView xWindow="0" yWindow="0" windowWidth="7515" windowHeight="4530" tabRatio="739"/>
  </bookViews>
  <sheets>
    <sheet name="申請書の提出方法について" sheetId="6" r:id="rId1"/>
    <sheet name="様式第3号_入力項目" sheetId="1" r:id="rId2"/>
    <sheet name="様式第3号_出力シート※印刷・押印をしてください" sheetId="2" r:id="rId3"/>
    <sheet name="別添2_実践申立書" sheetId="7" r:id="rId4"/>
  </sheets>
  <definedNames>
    <definedName name="_xlnm.Print_Area" localSheetId="3">別添2_実践申立書!$A$1:$I$59</definedName>
    <definedName name="_xlnm.Print_Area" localSheetId="2">様式第3号_出力シート※印刷・押印をしてください!$A$1:$R$24</definedName>
    <definedName name="_xlnm.Print_Area" localSheetId="1">様式第3号_入力項目!$A$1:$H$23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54" i="7" l="1"/>
  <c r="A58" i="7"/>
  <c r="E9" i="7"/>
  <c r="E8" i="7"/>
  <c r="H7" i="7"/>
  <c r="C7" i="7"/>
  <c r="C6" i="7"/>
  <c r="C5" i="7"/>
  <c r="C4" i="7"/>
  <c r="J57" i="7" l="1"/>
  <c r="J53" i="7"/>
  <c r="G31" i="7"/>
  <c r="J30" i="7"/>
  <c r="K30" i="7" s="1"/>
  <c r="I30" i="7"/>
  <c r="J29" i="7"/>
  <c r="L29" i="7" s="1"/>
  <c r="I29" i="7"/>
  <c r="J28" i="7"/>
  <c r="L28" i="7" s="1"/>
  <c r="I28" i="7"/>
  <c r="J27" i="7"/>
  <c r="K27" i="7" s="1"/>
  <c r="I27" i="7"/>
  <c r="J26" i="7"/>
  <c r="L26" i="7" s="1"/>
  <c r="I26" i="7"/>
  <c r="H31" i="7" s="1"/>
  <c r="J25" i="7"/>
  <c r="L25" i="7" s="1"/>
  <c r="I25" i="7"/>
  <c r="J24" i="7"/>
  <c r="K24" i="7" s="1"/>
  <c r="I24" i="7"/>
  <c r="J23" i="7"/>
  <c r="K23" i="7" s="1"/>
  <c r="I23" i="7"/>
  <c r="J22" i="7"/>
  <c r="L22" i="7" s="1"/>
  <c r="I22" i="7"/>
  <c r="J21" i="7"/>
  <c r="K21" i="7" s="1"/>
  <c r="I21" i="7"/>
  <c r="J20" i="7"/>
  <c r="L20" i="7" s="1"/>
  <c r="I20" i="7"/>
  <c r="J19" i="7"/>
  <c r="L19" i="7" s="1"/>
  <c r="I19" i="7"/>
  <c r="J18" i="7"/>
  <c r="I18" i="7"/>
  <c r="J17" i="7"/>
  <c r="L17" i="7" s="1"/>
  <c r="I17" i="7"/>
  <c r="J16" i="7"/>
  <c r="I16" i="7"/>
  <c r="I15" i="7"/>
  <c r="A40" i="7" l="1"/>
  <c r="L23" i="7"/>
  <c r="K29" i="7"/>
  <c r="K20" i="7"/>
  <c r="K17" i="7"/>
  <c r="K26" i="7"/>
  <c r="A50" i="7"/>
  <c r="L18" i="7"/>
  <c r="L21" i="7"/>
  <c r="L24" i="7"/>
  <c r="L27" i="7"/>
  <c r="L30" i="7"/>
  <c r="A43" i="7"/>
  <c r="A41" i="7"/>
  <c r="K18" i="7"/>
  <c r="A42" i="7"/>
  <c r="A45" i="7"/>
  <c r="K16" i="7"/>
  <c r="K19" i="7"/>
  <c r="K22" i="7"/>
  <c r="K25" i="7"/>
  <c r="K28" i="7"/>
  <c r="A46" i="7"/>
  <c r="L16" i="7"/>
  <c r="A47" i="7"/>
  <c r="A44" i="7"/>
  <c r="A36" i="7"/>
  <c r="A48" i="7"/>
  <c r="A37" i="7"/>
  <c r="A49" i="7"/>
  <c r="A38" i="7"/>
  <c r="A39" i="7"/>
  <c r="F31" i="7" l="1"/>
  <c r="I31" i="7" s="1"/>
  <c r="G16" i="1"/>
  <c r="J18" i="2" l="1"/>
  <c r="J12" i="2"/>
  <c r="G21" i="1"/>
  <c r="G11" i="1"/>
  <c r="C15" i="2" l="1"/>
  <c r="E16" i="2"/>
  <c r="G3" i="1" l="1"/>
  <c r="C20" i="2" l="1"/>
  <c r="C23" i="2" l="1"/>
  <c r="C22" i="2"/>
  <c r="K21" i="2"/>
  <c r="F21" i="2"/>
  <c r="C19" i="2"/>
  <c r="K15" i="2"/>
  <c r="C14" i="2"/>
  <c r="C13" i="2"/>
  <c r="G20" i="1"/>
  <c r="G19" i="1"/>
  <c r="G18" i="1"/>
  <c r="G17" i="1"/>
  <c r="G15" i="1"/>
  <c r="G14" i="1"/>
  <c r="G10" i="1"/>
  <c r="G9" i="1"/>
  <c r="G8" i="1"/>
  <c r="G7" i="1"/>
  <c r="G6" i="1"/>
  <c r="G5" i="1"/>
</calcChain>
</file>

<file path=xl/sharedStrings.xml><?xml version="1.0" encoding="utf-8"?>
<sst xmlns="http://schemas.openxmlformats.org/spreadsheetml/2006/main" count="136" uniqueCount="98">
  <si>
    <t>　（認定者） （公社） 全国国民健康保険診療施設協議会長</t>
    <rPh sb="8" eb="9">
      <t>コウ</t>
    </rPh>
    <phoneticPr fontId="4"/>
  </si>
  <si>
    <t>　　　　　　 （公社） 全 国 自 治 体 病 院 協 議 会 長　　　　殿</t>
    <rPh sb="8" eb="9">
      <t>コウ</t>
    </rPh>
    <phoneticPr fontId="4"/>
  </si>
  <si>
    <t>　所在地</t>
  </si>
  <si>
    <t>　施設の名称</t>
  </si>
  <si>
    <t>　電　　話</t>
    <rPh sb="1" eb="2">
      <t>デン</t>
    </rPh>
    <rPh sb="4" eb="5">
      <t>ハナシ</t>
    </rPh>
    <phoneticPr fontId="4"/>
  </si>
  <si>
    <t>ＦＡＸ</t>
    <phoneticPr fontId="4"/>
  </si>
  <si>
    <t>　病院長・診療所長</t>
  </si>
  <si>
    <t>２　地域包括医療・ケア認定医</t>
  </si>
  <si>
    <t>　氏名</t>
  </si>
  <si>
    <t>印</t>
  </si>
  <si>
    <t>　医師・歯科医師免許取得年月日</t>
    <phoneticPr fontId="4"/>
  </si>
  <si>
    <t>番　号</t>
    <rPh sb="0" eb="1">
      <t>バン</t>
    </rPh>
    <rPh sb="2" eb="3">
      <t>ゴウ</t>
    </rPh>
    <phoneticPr fontId="4"/>
  </si>
  <si>
    <t>郵便番号</t>
    <rPh sb="0" eb="4">
      <t>ユウビンバンゴウ</t>
    </rPh>
    <phoneticPr fontId="1"/>
  </si>
  <si>
    <t>住所</t>
    <rPh sb="0" eb="2">
      <t>ジュウショ</t>
    </rPh>
    <phoneticPr fontId="1"/>
  </si>
  <si>
    <t>電話番号</t>
    <rPh sb="0" eb="2">
      <t>デンワ</t>
    </rPh>
    <rPh sb="2" eb="4">
      <t>バンゴウ</t>
    </rPh>
    <phoneticPr fontId="1"/>
  </si>
  <si>
    <t>FAX番号</t>
    <rPh sb="3" eb="5">
      <t>バンゴウ</t>
    </rPh>
    <phoneticPr fontId="1"/>
  </si>
  <si>
    <t>メールアドレス</t>
    <phoneticPr fontId="1"/>
  </si>
  <si>
    <t>施設名称</t>
    <rPh sb="0" eb="2">
      <t>シセツ</t>
    </rPh>
    <rPh sb="2" eb="4">
      <t>メイショウ</t>
    </rPh>
    <phoneticPr fontId="1"/>
  </si>
  <si>
    <t>施設長</t>
    <rPh sb="0" eb="2">
      <t>シセツ</t>
    </rPh>
    <rPh sb="2" eb="3">
      <t>チョウ</t>
    </rPh>
    <phoneticPr fontId="1"/>
  </si>
  <si>
    <t>2.地域包括医療・ケア認定医</t>
    <rPh sb="2" eb="4">
      <t>チイキ</t>
    </rPh>
    <rPh sb="4" eb="6">
      <t>ホウカツ</t>
    </rPh>
    <rPh sb="6" eb="8">
      <t>イリョウ</t>
    </rPh>
    <rPh sb="11" eb="13">
      <t>ニンテイ</t>
    </rPh>
    <rPh sb="13" eb="14">
      <t>イ</t>
    </rPh>
    <phoneticPr fontId="1"/>
  </si>
  <si>
    <t>氏名</t>
    <rPh sb="0" eb="2">
      <t>シメイ</t>
    </rPh>
    <phoneticPr fontId="1"/>
  </si>
  <si>
    <t>職種</t>
    <rPh sb="0" eb="2">
      <t>ショクシュ</t>
    </rPh>
    <phoneticPr fontId="1"/>
  </si>
  <si>
    <t>取得年月日</t>
    <rPh sb="0" eb="2">
      <t>シュトク</t>
    </rPh>
    <rPh sb="2" eb="5">
      <t>ネンガッピ</t>
    </rPh>
    <phoneticPr fontId="1"/>
  </si>
  <si>
    <t>番号</t>
    <rPh sb="0" eb="2">
      <t>バンゴウ</t>
    </rPh>
    <phoneticPr fontId="1"/>
  </si>
  <si>
    <t>生年月日</t>
    <rPh sb="0" eb="2">
      <t>セイネン</t>
    </rPh>
    <rPh sb="2" eb="4">
      <t>ガッピ</t>
    </rPh>
    <phoneticPr fontId="1"/>
  </si>
  <si>
    <t>申請年月日</t>
    <rPh sb="0" eb="2">
      <t>シンセイ</t>
    </rPh>
    <rPh sb="2" eb="5">
      <t>ネンガッピ</t>
    </rPh>
    <phoneticPr fontId="1"/>
  </si>
  <si>
    <t>⇒</t>
    <phoneticPr fontId="1"/>
  </si>
  <si>
    <t>年月日入力※例）2020年7月27日</t>
    <rPh sb="0" eb="3">
      <t>ネンガッピ</t>
    </rPh>
    <rPh sb="3" eb="5">
      <t>ニュウリョク</t>
    </rPh>
    <rPh sb="6" eb="7">
      <t>レイ</t>
    </rPh>
    <rPh sb="12" eb="13">
      <t>ネン</t>
    </rPh>
    <rPh sb="14" eb="15">
      <t>ガツ</t>
    </rPh>
    <rPh sb="17" eb="18">
      <t>ニチ</t>
    </rPh>
    <phoneticPr fontId="1"/>
  </si>
  <si>
    <t>文字等の入力</t>
    <rPh sb="0" eb="2">
      <t>モジ</t>
    </rPh>
    <rPh sb="2" eb="3">
      <t>トウ</t>
    </rPh>
    <rPh sb="4" eb="6">
      <t>ニュウリョク</t>
    </rPh>
    <phoneticPr fontId="1"/>
  </si>
  <si>
    <t xml:space="preserve">  職種</t>
    <rPh sb="2" eb="4">
      <t>ショクシュ</t>
    </rPh>
    <phoneticPr fontId="1"/>
  </si>
  <si>
    <t>　生年月日</t>
    <rPh sb="1" eb="3">
      <t>セイネン</t>
    </rPh>
    <rPh sb="3" eb="5">
      <t>ガッピ</t>
    </rPh>
    <phoneticPr fontId="1"/>
  </si>
  <si>
    <t>申請者情報</t>
    <rPh sb="0" eb="3">
      <t>シンセイシャ</t>
    </rPh>
    <rPh sb="3" eb="5">
      <t>ジョウホウ</t>
    </rPh>
    <phoneticPr fontId="1"/>
  </si>
  <si>
    <t>申請者の施設情報</t>
    <rPh sb="0" eb="3">
      <t>シンセイシャ</t>
    </rPh>
    <rPh sb="4" eb="6">
      <t>シセツ</t>
    </rPh>
    <rPh sb="6" eb="8">
      <t>ジョウホウ</t>
    </rPh>
    <phoneticPr fontId="1"/>
  </si>
  <si>
    <t>自動入力</t>
    <rPh sb="0" eb="2">
      <t>ジドウ</t>
    </rPh>
    <rPh sb="2" eb="4">
      <t>ニュウリョク</t>
    </rPh>
    <phoneticPr fontId="1"/>
  </si>
  <si>
    <t>医師・歯科医師
免許</t>
    <rPh sb="0" eb="2">
      <t>イシ</t>
    </rPh>
    <rPh sb="3" eb="5">
      <t>シカ</t>
    </rPh>
    <rPh sb="5" eb="7">
      <t>イシ</t>
    </rPh>
    <rPh sb="8" eb="10">
      <t>メンキョ</t>
    </rPh>
    <phoneticPr fontId="1"/>
  </si>
  <si>
    <t>数値の入力（なるべく半角で入力してください）</t>
    <rPh sb="0" eb="2">
      <t>スウチ</t>
    </rPh>
    <rPh sb="3" eb="5">
      <t>ニュウリョク</t>
    </rPh>
    <rPh sb="10" eb="12">
      <t>ハンカク</t>
    </rPh>
    <rPh sb="13" eb="15">
      <t>ニュウリョク</t>
    </rPh>
    <phoneticPr fontId="1"/>
  </si>
  <si>
    <t>　　選択肢</t>
    <rPh sb="2" eb="5">
      <t>センタクシ</t>
    </rPh>
    <phoneticPr fontId="1"/>
  </si>
  <si>
    <t>　 をクリックして選択</t>
    <rPh sb="9" eb="11">
      <t>センタク</t>
    </rPh>
    <phoneticPr fontId="1"/>
  </si>
  <si>
    <t xml:space="preserve">  　　 医師　  　　 歯科医師</t>
    <rPh sb="5" eb="7">
      <t>イシ</t>
    </rPh>
    <rPh sb="13" eb="15">
      <t>シカ</t>
    </rPh>
    <rPh sb="15" eb="17">
      <t>イシ</t>
    </rPh>
    <phoneticPr fontId="1"/>
  </si>
  <si>
    <t>印</t>
    <phoneticPr fontId="4"/>
  </si>
  <si>
    <t>地域包括医療・ケア認定更新申請書</t>
    <rPh sb="11" eb="13">
      <t>コウシン</t>
    </rPh>
    <phoneticPr fontId="1"/>
  </si>
  <si>
    <t>認定番号</t>
    <rPh sb="0" eb="2">
      <t>ニンテイ</t>
    </rPh>
    <rPh sb="2" eb="4">
      <t>バンゴウ</t>
    </rPh>
    <phoneticPr fontId="1"/>
  </si>
  <si>
    <t>地域包括医療・ケア認定番号</t>
    <rPh sb="0" eb="2">
      <t>チイキ</t>
    </rPh>
    <rPh sb="2" eb="4">
      <t>ホウカツ</t>
    </rPh>
    <rPh sb="4" eb="6">
      <t>イリョウ</t>
    </rPh>
    <rPh sb="9" eb="11">
      <t>ニンテイ</t>
    </rPh>
    <rPh sb="11" eb="13">
      <t>バンゴウ</t>
    </rPh>
    <phoneticPr fontId="1"/>
  </si>
  <si>
    <t>地域包括医療・ケア認定申請（更新・認定医）</t>
    <rPh sb="0" eb="2">
      <t>チイキ</t>
    </rPh>
    <rPh sb="2" eb="4">
      <t>ホウカツ</t>
    </rPh>
    <rPh sb="4" eb="6">
      <t>イリョウ</t>
    </rPh>
    <rPh sb="9" eb="11">
      <t>ニンテイ</t>
    </rPh>
    <rPh sb="11" eb="13">
      <t>シンセイ</t>
    </rPh>
    <rPh sb="14" eb="16">
      <t>コウシン</t>
    </rPh>
    <rPh sb="17" eb="19">
      <t>ニンテイ</t>
    </rPh>
    <rPh sb="19" eb="20">
      <t>イ</t>
    </rPh>
    <phoneticPr fontId="1"/>
  </si>
  <si>
    <t>（様式第3号）</t>
    <phoneticPr fontId="1"/>
  </si>
  <si>
    <t>※受付年月日</t>
    <rPh sb="1" eb="3">
      <t>ウケツケ</t>
    </rPh>
    <phoneticPr fontId="1"/>
  </si>
  <si>
    <t>年　　月　　日</t>
    <phoneticPr fontId="1"/>
  </si>
  <si>
    <t xml:space="preserve">　地域包括医療・ケア認定医の更新審査を受けたいので、 申請いたします。 </t>
    <rPh sb="14" eb="16">
      <t>コウシン</t>
    </rPh>
    <phoneticPr fontId="1"/>
  </si>
  <si>
    <t>◎国診協事務局 住所</t>
    <rPh sb="1" eb="4">
      <t>コクシンキョウ</t>
    </rPh>
    <rPh sb="4" eb="7">
      <t>ジムキョク</t>
    </rPh>
    <rPh sb="8" eb="10">
      <t>ジュウショ</t>
    </rPh>
    <phoneticPr fontId="1"/>
  </si>
  <si>
    <t>〒105-0012　東京都港区芝大門2-6-6 VORT芝大門4階
TEL：03-6809-2466　FAX：03-6809-2499</t>
    <rPh sb="10" eb="12">
      <t>トウキョウ</t>
    </rPh>
    <rPh sb="12" eb="13">
      <t>ト</t>
    </rPh>
    <rPh sb="13" eb="15">
      <t>ミナトク</t>
    </rPh>
    <rPh sb="15" eb="18">
      <t>シバダイモン</t>
    </rPh>
    <rPh sb="28" eb="31">
      <t>シバダイモン</t>
    </rPh>
    <rPh sb="32" eb="33">
      <t>カイ</t>
    </rPh>
    <phoneticPr fontId="1"/>
  </si>
  <si>
    <t>※申請書入力にあたっての注意事項</t>
    <rPh sb="1" eb="4">
      <t>シンセイショ</t>
    </rPh>
    <rPh sb="4" eb="6">
      <t>ニュウリョク</t>
    </rPh>
    <rPh sb="12" eb="14">
      <t>チュウイ</t>
    </rPh>
    <rPh sb="14" eb="16">
      <t>ジコウ</t>
    </rPh>
    <phoneticPr fontId="1"/>
  </si>
  <si>
    <r>
      <t>①「</t>
    </r>
    <r>
      <rPr>
        <u/>
        <sz val="11"/>
        <color rgb="FFFF0000"/>
        <rFont val="UD デジタル 教科書体 NK-R"/>
        <family val="1"/>
        <charset val="128"/>
      </rPr>
      <t>※未入力です</t>
    </r>
    <r>
      <rPr>
        <sz val="11"/>
        <color theme="1"/>
        <rFont val="UD デジタル 教科書体 NK-R"/>
        <family val="1"/>
        <charset val="128"/>
      </rPr>
      <t>」「</t>
    </r>
    <r>
      <rPr>
        <u/>
        <sz val="11"/>
        <color rgb="FFFF0000"/>
        <rFont val="UD デジタル 教科書体 NK-R"/>
        <family val="1"/>
        <charset val="128"/>
      </rPr>
      <t>※未選択です</t>
    </r>
    <r>
      <rPr>
        <sz val="11"/>
        <color theme="1"/>
        <rFont val="UD デジタル 教科書体 NK-R"/>
        <family val="1"/>
        <charset val="128"/>
      </rPr>
      <t>」表示されている質問項目は必須回答項目となりますので、必ず「該当」「非該当」もしくは自由記載の入力をお願いします。</t>
    </r>
    <rPh sb="3" eb="6">
      <t>ミニュウリョク</t>
    </rPh>
    <rPh sb="11" eb="12">
      <t>ミ</t>
    </rPh>
    <rPh sb="12" eb="14">
      <t>センタク</t>
    </rPh>
    <rPh sb="17" eb="19">
      <t>ヒョウジ</t>
    </rPh>
    <rPh sb="24" eb="26">
      <t>シツモン</t>
    </rPh>
    <rPh sb="26" eb="28">
      <t>コウモク</t>
    </rPh>
    <rPh sb="29" eb="31">
      <t>ヒッス</t>
    </rPh>
    <rPh sb="31" eb="33">
      <t>カイトウ</t>
    </rPh>
    <rPh sb="33" eb="35">
      <t>コウモク</t>
    </rPh>
    <rPh sb="43" eb="44">
      <t>カナラ</t>
    </rPh>
    <rPh sb="46" eb="48">
      <t>ガイトウ</t>
    </rPh>
    <rPh sb="50" eb="53">
      <t>ヒガイトウ</t>
    </rPh>
    <rPh sb="58" eb="60">
      <t>ジユウ</t>
    </rPh>
    <rPh sb="60" eb="62">
      <t>キサイ</t>
    </rPh>
    <rPh sb="63" eb="65">
      <t>ニュウリョク</t>
    </rPh>
    <rPh sb="67" eb="68">
      <t>ネガ</t>
    </rPh>
    <phoneticPr fontId="1"/>
  </si>
  <si>
    <t>②質問項目の色分けは下記のとおり入力方法の目安となっておりますので、それに準じての入力をお願いします。</t>
    <rPh sb="1" eb="3">
      <t>シツモン</t>
    </rPh>
    <rPh sb="3" eb="5">
      <t>コウモク</t>
    </rPh>
    <rPh sb="6" eb="8">
      <t>イロワ</t>
    </rPh>
    <rPh sb="10" eb="12">
      <t>カキ</t>
    </rPh>
    <rPh sb="16" eb="18">
      <t>ニュウリョク</t>
    </rPh>
    <rPh sb="18" eb="20">
      <t>ホウホウ</t>
    </rPh>
    <rPh sb="21" eb="23">
      <t>メヤス</t>
    </rPh>
    <rPh sb="37" eb="38">
      <t>ジュン</t>
    </rPh>
    <rPh sb="41" eb="43">
      <t>ニュウリョク</t>
    </rPh>
    <rPh sb="45" eb="46">
      <t>ネガ</t>
    </rPh>
    <phoneticPr fontId="1"/>
  </si>
  <si>
    <t>③ご不明な点については国診協事務局までご連絡下さいますようお願いします。</t>
    <rPh sb="2" eb="4">
      <t>フメイ</t>
    </rPh>
    <rPh sb="5" eb="6">
      <t>テン</t>
    </rPh>
    <rPh sb="11" eb="14">
      <t>コクシンキョウ</t>
    </rPh>
    <rPh sb="14" eb="17">
      <t>ジムキョク</t>
    </rPh>
    <rPh sb="20" eb="22">
      <t>レンラク</t>
    </rPh>
    <rPh sb="22" eb="23">
      <t>クダ</t>
    </rPh>
    <rPh sb="30" eb="31">
      <t>ネガ</t>
    </rPh>
    <phoneticPr fontId="1"/>
  </si>
  <si>
    <t>□地域包括医療・ケア認定申請書（【更新】認定医）の提出方法</t>
    <rPh sb="1" eb="3">
      <t>チイキ</t>
    </rPh>
    <rPh sb="3" eb="5">
      <t>ホウカツ</t>
    </rPh>
    <rPh sb="5" eb="7">
      <t>イリョウ</t>
    </rPh>
    <rPh sb="10" eb="12">
      <t>ニンテイ</t>
    </rPh>
    <rPh sb="12" eb="15">
      <t>シンセイショ</t>
    </rPh>
    <rPh sb="17" eb="19">
      <t>コウシン</t>
    </rPh>
    <rPh sb="20" eb="22">
      <t>ニンテイ</t>
    </rPh>
    <rPh sb="22" eb="23">
      <t>イ</t>
    </rPh>
    <rPh sb="25" eb="27">
      <t>テイシュツ</t>
    </rPh>
    <rPh sb="27" eb="29">
      <t>ホウホウ</t>
    </rPh>
    <phoneticPr fontId="1"/>
  </si>
  <si>
    <r>
      <t>〔1〕.下記シート【様式第3号_入力項目】【別添2の1_実践申立書】の「</t>
    </r>
    <r>
      <rPr>
        <u/>
        <sz val="11"/>
        <color rgb="FFFF0000"/>
        <rFont val="UD デジタル 教科書体 NK-R"/>
        <family val="1"/>
        <charset val="128"/>
      </rPr>
      <t>※未入力です</t>
    </r>
    <r>
      <rPr>
        <sz val="11"/>
        <color theme="1"/>
        <rFont val="UD デジタル 教科書体 NK-R"/>
        <family val="1"/>
        <charset val="128"/>
      </rPr>
      <t>」「</t>
    </r>
    <r>
      <rPr>
        <u/>
        <sz val="11"/>
        <color rgb="FFFF0000"/>
        <rFont val="UD デジタル 教科書体 NK-R"/>
        <family val="1"/>
        <charset val="128"/>
      </rPr>
      <t>※未選択です</t>
    </r>
    <r>
      <rPr>
        <sz val="11"/>
        <color theme="1"/>
        <rFont val="UD デジタル 教科書体 NK-R"/>
        <family val="1"/>
        <charset val="128"/>
      </rPr>
      <t>」と表示されている項目に
必要事項を記入もしくは選択してください。</t>
    </r>
    <rPh sb="4" eb="6">
      <t>カキ</t>
    </rPh>
    <rPh sb="10" eb="12">
      <t>ヨウシキ</t>
    </rPh>
    <rPh sb="12" eb="13">
      <t>ダイ</t>
    </rPh>
    <rPh sb="14" eb="15">
      <t>ゴウ</t>
    </rPh>
    <rPh sb="16" eb="18">
      <t>ニュウリョク</t>
    </rPh>
    <rPh sb="18" eb="20">
      <t>コウモク</t>
    </rPh>
    <rPh sb="22" eb="24">
      <t>ベッテン</t>
    </rPh>
    <rPh sb="28" eb="30">
      <t>ジッセン</t>
    </rPh>
    <rPh sb="30" eb="33">
      <t>モウシタテショ</t>
    </rPh>
    <rPh sb="37" eb="40">
      <t>ミニュウリョク</t>
    </rPh>
    <rPh sb="45" eb="46">
      <t>ミ</t>
    </rPh>
    <rPh sb="46" eb="48">
      <t>センタク</t>
    </rPh>
    <rPh sb="52" eb="54">
      <t>ヒョウジ</t>
    </rPh>
    <rPh sb="59" eb="61">
      <t>コウモク</t>
    </rPh>
    <rPh sb="63" eb="65">
      <t>ヒツヨウ</t>
    </rPh>
    <rPh sb="65" eb="67">
      <t>ジコウ</t>
    </rPh>
    <rPh sb="68" eb="70">
      <t>キニュウ</t>
    </rPh>
    <rPh sb="74" eb="76">
      <t>センタク</t>
    </rPh>
    <phoneticPr fontId="1"/>
  </si>
  <si>
    <r>
      <t>〔4〕.</t>
    </r>
    <r>
      <rPr>
        <b/>
        <u/>
        <sz val="11"/>
        <color theme="1"/>
        <rFont val="UD デジタル 教科書体 NK-R"/>
        <family val="1"/>
        <charset val="128"/>
      </rPr>
      <t>〔2〕にて印刷、押印した「様式第3号」及び更新に必要な単位証明書（更新申請要領参照）の郵送</t>
    </r>
    <r>
      <rPr>
        <sz val="11"/>
        <color theme="1"/>
        <rFont val="UD デジタル 教科書体 NK-R"/>
        <family val="1"/>
        <charset val="128"/>
      </rPr>
      <t>をお願いします。
※単位証明書についてはE-mailでのご提出でも差支えございません。</t>
    </r>
    <rPh sb="9" eb="11">
      <t>インサツ</t>
    </rPh>
    <rPh sb="12" eb="14">
      <t>オウイン</t>
    </rPh>
    <rPh sb="17" eb="19">
      <t>ヨウシキ</t>
    </rPh>
    <rPh sb="19" eb="20">
      <t>ダイ</t>
    </rPh>
    <rPh sb="21" eb="22">
      <t>ゴウ</t>
    </rPh>
    <rPh sb="23" eb="24">
      <t>オヨ</t>
    </rPh>
    <rPh sb="25" eb="27">
      <t>コウシン</t>
    </rPh>
    <rPh sb="28" eb="30">
      <t>ヒツヨウ</t>
    </rPh>
    <rPh sb="31" eb="33">
      <t>タンイ</t>
    </rPh>
    <rPh sb="33" eb="36">
      <t>ショウメイショ</t>
    </rPh>
    <rPh sb="37" eb="39">
      <t>コウシン</t>
    </rPh>
    <rPh sb="39" eb="41">
      <t>シンセイ</t>
    </rPh>
    <rPh sb="41" eb="43">
      <t>ヨウリョウ</t>
    </rPh>
    <rPh sb="43" eb="45">
      <t>サンショウ</t>
    </rPh>
    <rPh sb="47" eb="49">
      <t>ユウソウ</t>
    </rPh>
    <rPh sb="51" eb="52">
      <t>ネガ</t>
    </rPh>
    <rPh sb="59" eb="61">
      <t>タンイ</t>
    </rPh>
    <rPh sb="61" eb="64">
      <t>ショウメイショ</t>
    </rPh>
    <rPh sb="78" eb="80">
      <t>テイシュツ</t>
    </rPh>
    <rPh sb="82" eb="84">
      <t>サシツカ</t>
    </rPh>
    <phoneticPr fontId="1"/>
  </si>
  <si>
    <t>性別</t>
    <rPh sb="0" eb="2">
      <t>セイベツ</t>
    </rPh>
    <phoneticPr fontId="1"/>
  </si>
  <si>
    <t xml:space="preserve">  　　 男性　  　　 女性</t>
    <rPh sb="5" eb="7">
      <t>ダンセイ</t>
    </rPh>
    <rPh sb="13" eb="15">
      <t>ジョセイ</t>
    </rPh>
    <phoneticPr fontId="1"/>
  </si>
  <si>
    <t>＜申請者情報＞</t>
    <rPh sb="1" eb="4">
      <t>シンセイシャ</t>
    </rPh>
    <rPh sb="4" eb="6">
      <t>ジョウホウ</t>
    </rPh>
    <phoneticPr fontId="26"/>
  </si>
  <si>
    <t>施設名称</t>
    <rPh sb="0" eb="2">
      <t>シセツ</t>
    </rPh>
    <rPh sb="2" eb="4">
      <t>メイショウ</t>
    </rPh>
    <phoneticPr fontId="26"/>
  </si>
  <si>
    <t>施設住所</t>
    <rPh sb="0" eb="2">
      <t>シセツ</t>
    </rPh>
    <rPh sb="2" eb="4">
      <t>ジュウショ</t>
    </rPh>
    <phoneticPr fontId="26"/>
  </si>
  <si>
    <t>氏名</t>
    <rPh sb="0" eb="2">
      <t>シメイ</t>
    </rPh>
    <phoneticPr fontId="26"/>
  </si>
  <si>
    <t>職種</t>
    <rPh sb="0" eb="2">
      <t>ショクシュ</t>
    </rPh>
    <phoneticPr fontId="26"/>
  </si>
  <si>
    <t>性別</t>
    <rPh sb="0" eb="2">
      <t>セイベツ</t>
    </rPh>
    <phoneticPr fontId="26"/>
  </si>
  <si>
    <t>医師・歯科医師
免許</t>
    <rPh sb="0" eb="2">
      <t>イシ</t>
    </rPh>
    <rPh sb="3" eb="5">
      <t>シカ</t>
    </rPh>
    <rPh sb="5" eb="7">
      <t>イシ</t>
    </rPh>
    <rPh sb="8" eb="10">
      <t>メンキョ</t>
    </rPh>
    <phoneticPr fontId="26"/>
  </si>
  <si>
    <t>取得年月日</t>
    <rPh sb="0" eb="2">
      <t>シュトク</t>
    </rPh>
    <rPh sb="2" eb="5">
      <t>ネンガッピ</t>
    </rPh>
    <phoneticPr fontId="26"/>
  </si>
  <si>
    <t>番号</t>
    <rPh sb="0" eb="2">
      <t>バンゴウ</t>
    </rPh>
    <phoneticPr fontId="26"/>
  </si>
  <si>
    <t>専門医</t>
    <rPh sb="0" eb="3">
      <t>センモンイ</t>
    </rPh>
    <phoneticPr fontId="26"/>
  </si>
  <si>
    <t>取得専門医名称</t>
    <rPh sb="0" eb="2">
      <t>シュトク</t>
    </rPh>
    <rPh sb="2" eb="4">
      <t>センモン</t>
    </rPh>
    <rPh sb="4" eb="5">
      <t>イ</t>
    </rPh>
    <rPh sb="5" eb="7">
      <t>メイショウ</t>
    </rPh>
    <phoneticPr fontId="26"/>
  </si>
  <si>
    <r>
      <rPr>
        <sz val="10"/>
        <color indexed="10"/>
        <rFont val="ＭＳ 明朝"/>
        <family val="1"/>
        <charset val="128"/>
      </rPr>
      <t>(例)</t>
    </r>
    <r>
      <rPr>
        <sz val="10"/>
        <color indexed="8"/>
        <rFont val="ＭＳ 明朝"/>
        <family val="1"/>
        <charset val="128"/>
      </rPr>
      <t>○○専門医</t>
    </r>
    <rPh sb="1" eb="2">
      <t>レイ</t>
    </rPh>
    <rPh sb="5" eb="7">
      <t>センモン</t>
    </rPh>
    <rPh sb="7" eb="8">
      <t>イ</t>
    </rPh>
    <phoneticPr fontId="26"/>
  </si>
  <si>
    <r>
      <rPr>
        <sz val="10"/>
        <color indexed="10"/>
        <rFont val="ＭＳ 明朝"/>
        <family val="1"/>
        <charset val="128"/>
      </rPr>
      <t>（例）</t>
    </r>
    <r>
      <rPr>
        <sz val="10"/>
        <color indexed="8"/>
        <rFont val="ＭＳ 明朝"/>
        <family val="1"/>
        <charset val="128"/>
      </rPr>
      <t>2003/2/1</t>
    </r>
    <rPh sb="1" eb="2">
      <t>レイ</t>
    </rPh>
    <phoneticPr fontId="26"/>
  </si>
  <si>
    <r>
      <t xml:space="preserve">＜経歴＞
</t>
    </r>
    <r>
      <rPr>
        <b/>
        <u/>
        <sz val="10"/>
        <color indexed="8"/>
        <rFont val="ＭＳ 明朝"/>
        <family val="1"/>
        <charset val="128"/>
      </rPr>
      <t>※地域包括医療・ケアを実践した施設の左側の「実践」欄に「○」を記入してください</t>
    </r>
    <rPh sb="1" eb="3">
      <t>ケイレキ</t>
    </rPh>
    <rPh sb="6" eb="12">
      <t>チイキホウカツイリョウ</t>
    </rPh>
    <rPh sb="16" eb="18">
      <t>ジッセン</t>
    </rPh>
    <rPh sb="20" eb="22">
      <t>シセツ</t>
    </rPh>
    <rPh sb="23" eb="25">
      <t>ヒダリガワ</t>
    </rPh>
    <rPh sb="27" eb="29">
      <t>ジッセン</t>
    </rPh>
    <rPh sb="30" eb="31">
      <t>ラン</t>
    </rPh>
    <rPh sb="36" eb="38">
      <t>キニュウ</t>
    </rPh>
    <phoneticPr fontId="26"/>
  </si>
  <si>
    <t>実践</t>
    <rPh sb="0" eb="2">
      <t>ジッセン</t>
    </rPh>
    <phoneticPr fontId="26"/>
  </si>
  <si>
    <t>勤務施設名称</t>
    <rPh sb="0" eb="2">
      <t>キンム</t>
    </rPh>
    <rPh sb="2" eb="4">
      <t>シセツ</t>
    </rPh>
    <rPh sb="4" eb="6">
      <t>メイショウ</t>
    </rPh>
    <phoneticPr fontId="26"/>
  </si>
  <si>
    <t>役職・職種</t>
    <rPh sb="0" eb="2">
      <t>ヤクショク</t>
    </rPh>
    <rPh sb="3" eb="5">
      <t>ショクシュ</t>
    </rPh>
    <phoneticPr fontId="26"/>
  </si>
  <si>
    <t>勤務期間</t>
    <rPh sb="0" eb="4">
      <t>キンムキカン</t>
    </rPh>
    <phoneticPr fontId="26"/>
  </si>
  <si>
    <t>勤務年数</t>
    <rPh sb="0" eb="2">
      <t>キンム</t>
    </rPh>
    <rPh sb="2" eb="4">
      <t>ネンスウ</t>
    </rPh>
    <phoneticPr fontId="26"/>
  </si>
  <si>
    <t>（例）○</t>
    <rPh sb="1" eb="2">
      <t>レイ</t>
    </rPh>
    <phoneticPr fontId="26"/>
  </si>
  <si>
    <t>●●病院</t>
    <rPh sb="2" eb="4">
      <t>ビョウイン</t>
    </rPh>
    <phoneticPr fontId="26"/>
  </si>
  <si>
    <t>医員</t>
    <rPh sb="0" eb="2">
      <t>イイン</t>
    </rPh>
    <phoneticPr fontId="26"/>
  </si>
  <si>
    <t>～</t>
    <phoneticPr fontId="26"/>
  </si>
  <si>
    <r>
      <t xml:space="preserve">うち地域包括医療・ケアに関わった年数
</t>
    </r>
    <r>
      <rPr>
        <sz val="10"/>
        <color indexed="10"/>
        <rFont val="ＭＳ 明朝"/>
        <family val="1"/>
        <charset val="128"/>
      </rPr>
      <t>注1）「実践」欄に「○」を記入した施設での勤務年数合計</t>
    </r>
    <r>
      <rPr>
        <sz val="10"/>
        <color indexed="8"/>
        <rFont val="ＭＳ 明朝"/>
        <family val="1"/>
        <charset val="128"/>
      </rPr>
      <t xml:space="preserve">
</t>
    </r>
    <r>
      <rPr>
        <sz val="10"/>
        <color indexed="10"/>
        <rFont val="ＭＳ 明朝"/>
        <family val="1"/>
        <charset val="128"/>
      </rPr>
      <t>注2）</t>
    </r>
    <r>
      <rPr>
        <u/>
        <sz val="10"/>
        <color indexed="10"/>
        <rFont val="ＭＳ 明朝"/>
        <family val="1"/>
        <charset val="128"/>
      </rPr>
      <t>初期臨床研修期間を除く</t>
    </r>
    <rPh sb="2" eb="4">
      <t>チイキ</t>
    </rPh>
    <rPh sb="4" eb="6">
      <t>ホウカツ</t>
    </rPh>
    <rPh sb="6" eb="8">
      <t>イリョウ</t>
    </rPh>
    <rPh sb="12" eb="13">
      <t>カカ</t>
    </rPh>
    <rPh sb="16" eb="18">
      <t>ネンスウ</t>
    </rPh>
    <rPh sb="19" eb="20">
      <t>チュウ</t>
    </rPh>
    <rPh sb="23" eb="25">
      <t>ジッセン</t>
    </rPh>
    <rPh sb="26" eb="27">
      <t>ラン</t>
    </rPh>
    <rPh sb="32" eb="34">
      <t>キニュウ</t>
    </rPh>
    <rPh sb="36" eb="38">
      <t>シセツ</t>
    </rPh>
    <rPh sb="40" eb="44">
      <t>キンムネンスウ</t>
    </rPh>
    <rPh sb="44" eb="46">
      <t>ゴウケイ</t>
    </rPh>
    <rPh sb="47" eb="48">
      <t>チュウ</t>
    </rPh>
    <rPh sb="50" eb="56">
      <t>ショキリンショウケンシュウ</t>
    </rPh>
    <rPh sb="56" eb="58">
      <t>キカン</t>
    </rPh>
    <rPh sb="59" eb="60">
      <t>ノゾ</t>
    </rPh>
    <phoneticPr fontId="26"/>
  </si>
  <si>
    <t>■地域包括医療・ケアを実践した施設における実践内容</t>
    <rPh sb="1" eb="7">
      <t>チイキホウカツイリョウ</t>
    </rPh>
    <rPh sb="11" eb="13">
      <t>ジッセン</t>
    </rPh>
    <rPh sb="15" eb="17">
      <t>シセツ</t>
    </rPh>
    <rPh sb="21" eb="23">
      <t>ジッセン</t>
    </rPh>
    <rPh sb="23" eb="25">
      <t>ナイヨウ</t>
    </rPh>
    <phoneticPr fontId="26"/>
  </si>
  <si>
    <t>地域包括医療・ケア実践施設</t>
    <rPh sb="0" eb="4">
      <t>チイキホウカツ</t>
    </rPh>
    <rPh sb="4" eb="6">
      <t>イリョウ</t>
    </rPh>
    <rPh sb="9" eb="11">
      <t>ジッセン</t>
    </rPh>
    <rPh sb="11" eb="13">
      <t>シセツ</t>
    </rPh>
    <phoneticPr fontId="26"/>
  </si>
  <si>
    <t>各施設での実践内容を下記から選択し、数字を記入してください
※複数回答可
①介護・福祉と連携した診療　②在宅医療　③地域保健活動　④その他</t>
    <rPh sb="0" eb="3">
      <t>カクシセツ</t>
    </rPh>
    <rPh sb="5" eb="7">
      <t>ジッセン</t>
    </rPh>
    <rPh sb="7" eb="9">
      <t>ナイヨウ</t>
    </rPh>
    <rPh sb="10" eb="12">
      <t>カキ</t>
    </rPh>
    <rPh sb="14" eb="16">
      <t>センタク</t>
    </rPh>
    <rPh sb="18" eb="20">
      <t>スウジ</t>
    </rPh>
    <rPh sb="21" eb="23">
      <t>キニュウ</t>
    </rPh>
    <rPh sb="31" eb="36">
      <t>フクスウカイトウカ</t>
    </rPh>
    <rPh sb="38" eb="40">
      <t>カイゴ</t>
    </rPh>
    <rPh sb="41" eb="43">
      <t>フクシ</t>
    </rPh>
    <rPh sb="44" eb="46">
      <t>レンケイ</t>
    </rPh>
    <rPh sb="48" eb="50">
      <t>シンリョウ</t>
    </rPh>
    <rPh sb="52" eb="54">
      <t>ザイタク</t>
    </rPh>
    <rPh sb="54" eb="56">
      <t>イリョウ</t>
    </rPh>
    <rPh sb="58" eb="64">
      <t>チイキホケンカツドウ</t>
    </rPh>
    <rPh sb="68" eb="69">
      <t>タ</t>
    </rPh>
    <phoneticPr fontId="26"/>
  </si>
  <si>
    <t>（例）●●病院</t>
    <rPh sb="1" eb="2">
      <t>レイ</t>
    </rPh>
    <rPh sb="5" eb="7">
      <t>ビョウイン</t>
    </rPh>
    <phoneticPr fontId="26"/>
  </si>
  <si>
    <t>①②③</t>
    <phoneticPr fontId="26"/>
  </si>
  <si>
    <r>
      <t>◆地域包括医療・ケアの取り組み（申請者が関わり過去5年間に取り組んだ地域包括医療・ケアに関する事例、研究、論文、学会発表などを</t>
    </r>
    <r>
      <rPr>
        <u/>
        <sz val="11"/>
        <color theme="1"/>
        <rFont val="ＭＳ 明朝"/>
        <family val="1"/>
        <charset val="128"/>
      </rPr>
      <t>800字～1200字</t>
    </r>
    <r>
      <rPr>
        <sz val="11"/>
        <color theme="1"/>
        <rFont val="ＭＳ 明朝"/>
        <family val="1"/>
        <charset val="128"/>
      </rPr>
      <t>にまとめて記載してください）</t>
    </r>
    <rPh sb="1" eb="3">
      <t>チイキ</t>
    </rPh>
    <rPh sb="3" eb="5">
      <t>ホウカツ</t>
    </rPh>
    <rPh sb="5" eb="7">
      <t>イリョウ</t>
    </rPh>
    <rPh sb="11" eb="12">
      <t>ト</t>
    </rPh>
    <rPh sb="13" eb="14">
      <t>ク</t>
    </rPh>
    <rPh sb="16" eb="19">
      <t>シンセイシャ</t>
    </rPh>
    <rPh sb="20" eb="21">
      <t>カカ</t>
    </rPh>
    <rPh sb="23" eb="25">
      <t>カコ</t>
    </rPh>
    <rPh sb="26" eb="28">
      <t>ネンカン</t>
    </rPh>
    <rPh sb="29" eb="30">
      <t>ト</t>
    </rPh>
    <rPh sb="31" eb="32">
      <t>ク</t>
    </rPh>
    <rPh sb="34" eb="36">
      <t>チイキ</t>
    </rPh>
    <rPh sb="36" eb="38">
      <t>ホウカツ</t>
    </rPh>
    <rPh sb="38" eb="40">
      <t>イリョウ</t>
    </rPh>
    <rPh sb="44" eb="45">
      <t>カン</t>
    </rPh>
    <rPh sb="47" eb="49">
      <t>ジレイ</t>
    </rPh>
    <rPh sb="50" eb="52">
      <t>ケンキュウ</t>
    </rPh>
    <rPh sb="53" eb="55">
      <t>ロンブン</t>
    </rPh>
    <rPh sb="56" eb="58">
      <t>ガッカイ</t>
    </rPh>
    <rPh sb="58" eb="60">
      <t>ハッピョウ</t>
    </rPh>
    <rPh sb="66" eb="67">
      <t>ジ</t>
    </rPh>
    <rPh sb="72" eb="73">
      <t>ジ</t>
    </rPh>
    <rPh sb="78" eb="80">
      <t>キサイ</t>
    </rPh>
    <phoneticPr fontId="26"/>
  </si>
  <si>
    <r>
      <t>◆今後の方向性・抱負（今後、目指す方向性についてのお考えを</t>
    </r>
    <r>
      <rPr>
        <u/>
        <sz val="11"/>
        <color theme="1"/>
        <rFont val="ＭＳ 明朝"/>
        <family val="1"/>
        <charset val="128"/>
      </rPr>
      <t>200字～400字</t>
    </r>
    <r>
      <rPr>
        <sz val="11"/>
        <color theme="1"/>
        <rFont val="ＭＳ 明朝"/>
        <family val="1"/>
        <charset val="128"/>
      </rPr>
      <t>以内で自由にお書きください）</t>
    </r>
    <rPh sb="1" eb="3">
      <t>コンゴ</t>
    </rPh>
    <rPh sb="4" eb="7">
      <t>ホウコウセイ</t>
    </rPh>
    <rPh sb="8" eb="10">
      <t>ホウフ</t>
    </rPh>
    <rPh sb="11" eb="13">
      <t>コンゴ</t>
    </rPh>
    <rPh sb="14" eb="16">
      <t>メザ</t>
    </rPh>
    <rPh sb="17" eb="20">
      <t>ホウコウセイ</t>
    </rPh>
    <rPh sb="26" eb="27">
      <t>カンガ</t>
    </rPh>
    <rPh sb="32" eb="33">
      <t>ジ</t>
    </rPh>
    <rPh sb="37" eb="38">
      <t>ジ</t>
    </rPh>
    <rPh sb="38" eb="40">
      <t>イナイ</t>
    </rPh>
    <rPh sb="41" eb="43">
      <t>ジユウ</t>
    </rPh>
    <rPh sb="45" eb="46">
      <t>カ</t>
    </rPh>
    <phoneticPr fontId="26"/>
  </si>
  <si>
    <t>【更新】地域包括医療・ケア実践申立書　別添2</t>
    <phoneticPr fontId="26"/>
  </si>
  <si>
    <t>（④その他の内容）</t>
    <rPh sb="4" eb="5">
      <t>タ</t>
    </rPh>
    <rPh sb="6" eb="8">
      <t>ナイヨウ</t>
    </rPh>
    <phoneticPr fontId="26"/>
  </si>
  <si>
    <t>１　所属施設</t>
    <rPh sb="2" eb="4">
      <t>ショゾク</t>
    </rPh>
    <rPh sb="4" eb="6">
      <t>シセツ</t>
    </rPh>
    <phoneticPr fontId="1"/>
  </si>
  <si>
    <t>1.所属施設</t>
    <rPh sb="2" eb="6">
      <t>ショゾクシセツ</t>
    </rPh>
    <phoneticPr fontId="1"/>
  </si>
  <si>
    <r>
      <t>〔2〕.下記シート</t>
    </r>
    <r>
      <rPr>
        <b/>
        <u/>
        <sz val="11"/>
        <color theme="1"/>
        <rFont val="UD デジタル 教科書体 NK-R"/>
        <family val="1"/>
        <charset val="128"/>
      </rPr>
      <t>【様式第3号_出力シート】を印刷し、「1 所属施設」の押印欄に押印かつ</t>
    </r>
    <r>
      <rPr>
        <sz val="11"/>
        <color theme="1"/>
        <rFont val="UD デジタル 教科書体 NK-R"/>
        <family val="1"/>
        <charset val="128"/>
      </rPr>
      <t xml:space="preserve">、
</t>
    </r>
    <r>
      <rPr>
        <b/>
        <u/>
        <sz val="11"/>
        <color theme="1"/>
        <rFont val="UD デジタル 教科書体 NK-R"/>
        <family val="1"/>
        <charset val="128"/>
      </rPr>
      <t>「2 地域包括医療・ケア認定医」の押印欄に押印</t>
    </r>
    <r>
      <rPr>
        <sz val="11"/>
        <color theme="1"/>
        <rFont val="UD デジタル 教科書体 NK-R"/>
        <family val="1"/>
        <charset val="128"/>
      </rPr>
      <t>してください。</t>
    </r>
    <rPh sb="4" eb="6">
      <t>カキ</t>
    </rPh>
    <rPh sb="10" eb="12">
      <t>ヨウシキ</t>
    </rPh>
    <rPh sb="12" eb="13">
      <t>ダイ</t>
    </rPh>
    <rPh sb="14" eb="15">
      <t>ゴウ</t>
    </rPh>
    <rPh sb="16" eb="18">
      <t>シュツリョク</t>
    </rPh>
    <rPh sb="23" eb="25">
      <t>インサツ</t>
    </rPh>
    <rPh sb="30" eb="34">
      <t>ショゾクシセツ</t>
    </rPh>
    <rPh sb="36" eb="38">
      <t>オウイン</t>
    </rPh>
    <rPh sb="38" eb="39">
      <t>ラン</t>
    </rPh>
    <rPh sb="40" eb="42">
      <t>オウイン</t>
    </rPh>
    <rPh sb="49" eb="51">
      <t>チイキ</t>
    </rPh>
    <rPh sb="51" eb="53">
      <t>ホウカツ</t>
    </rPh>
    <rPh sb="53" eb="55">
      <t>イリョウ</t>
    </rPh>
    <rPh sb="58" eb="60">
      <t>ニンテイ</t>
    </rPh>
    <rPh sb="60" eb="61">
      <t>イ</t>
    </rPh>
    <rPh sb="63" eb="65">
      <t>オウイン</t>
    </rPh>
    <rPh sb="65" eb="66">
      <t>ラン</t>
    </rPh>
    <rPh sb="67" eb="69">
      <t>オウイン</t>
    </rPh>
    <phoneticPr fontId="1"/>
  </si>
  <si>
    <t>〔3〕.〔1〕にて必要事項を記入した本エクセルデータを国診協ホームページの「認定申請フォーム」よりご提出ください。</t>
    <rPh sb="9" eb="11">
      <t>ヒツヨウ</t>
    </rPh>
    <rPh sb="11" eb="13">
      <t>ジコウ</t>
    </rPh>
    <rPh sb="14" eb="16">
      <t>キニュウ</t>
    </rPh>
    <rPh sb="18" eb="19">
      <t>ホン</t>
    </rPh>
    <rPh sb="27" eb="30">
      <t>コクシンキョウ</t>
    </rPh>
    <rPh sb="38" eb="42">
      <t>ニンテイシンセイ</t>
    </rPh>
    <rPh sb="50" eb="52">
      <t>テイシュツ</t>
    </rPh>
    <phoneticPr fontId="1"/>
  </si>
  <si>
    <t>◎認定申請フォーム</t>
    <rPh sb="1" eb="5">
      <t>ニンテイシンセイ</t>
    </rPh>
    <phoneticPr fontId="1"/>
  </si>
  <si>
    <t>https://www.kokushinkyo.or.jp/index/tabid/868/Default.aspx</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</si>
</sst>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quot;年&quot;"/>
    <numFmt numFmtId="177" formatCode="###&quot;月&quot;"/>
    <numFmt numFmtId="178" formatCode="###&quot;日&quot;"/>
    <numFmt numFmtId="179" formatCode="yyyy&quot;年&quot;m&quot;月&quot;d&quot;日&quot;;@"/>
    <numFmt numFmtId="180" formatCode="0_);[Red]\(0\)"/>
    <numFmt numFmtId="181" formatCode="[$-F800]dddd\,\ mmmm\ dd\,\ yyyy"/>
    <numFmt numFmtId="182" formatCode="General&quot;年&quot;"/>
    <numFmt numFmtId="183" formatCode="yyyy&quot;年&quot;m&quot;月&quot;;@"/>
  </numFmts>
  <fonts count="35" x14ac:knownFonts="1">
    <font>
      <sz val="11"/>
      <color theme="1"/>
      <name val="ＭＳ Ｐゴシック"/>
      <family val="2"/>
      <charset val="128"/>
      <scheme val="minor"/>
    </font>
    <font>
      <sz val="6"/>
      <name val="ＭＳ Ｐゴシック"/>
      <family val="2"/>
      <charset val="128"/>
      <scheme val="minor"/>
    </font>
    <font>
      <sz val="11"/>
      <name val="ＭＳ 明朝"/>
      <family val="1"/>
      <charset val="128"/>
    </font>
    <font>
      <sz val="10"/>
      <name val="ＭＳ 明朝"/>
      <family val="1"/>
      <charset val="128"/>
    </font>
    <font>
      <sz val="6"/>
      <name val="ＭＳ 明朝"/>
      <family val="1"/>
      <charset val="128"/>
    </font>
    <font>
      <u/>
      <sz val="11"/>
      <color theme="10"/>
      <name val="ＭＳ Ｐゴシック"/>
      <family val="2"/>
      <charset val="128"/>
      <scheme val="minor"/>
    </font>
    <font>
      <sz val="10"/>
      <color theme="1"/>
      <name val="ＭＳ 明朝"/>
      <family val="1"/>
      <charset val="128"/>
    </font>
    <font>
      <b/>
      <u/>
      <sz val="10"/>
      <color rgb="FFFF0000"/>
      <name val="ＭＳ 明朝"/>
      <family val="1"/>
      <charset val="128"/>
    </font>
    <font>
      <b/>
      <sz val="16"/>
      <color theme="1"/>
      <name val="ＭＳ 明朝"/>
      <family val="1"/>
      <charset val="128"/>
    </font>
    <font>
      <sz val="10"/>
      <color rgb="FFFF0000"/>
      <name val="ＭＳ 明朝"/>
      <family val="1"/>
      <charset val="128"/>
    </font>
    <font>
      <sz val="9"/>
      <color theme="1"/>
      <name val="ＭＳ 明朝"/>
      <family val="1"/>
      <charset val="128"/>
    </font>
    <font>
      <b/>
      <u/>
      <sz val="9"/>
      <color rgb="FFFF0000"/>
      <name val="ＭＳ 明朝"/>
      <family val="1"/>
      <charset val="128"/>
    </font>
    <font>
      <sz val="11"/>
      <color theme="1"/>
      <name val="ＭＳ 明朝"/>
      <family val="1"/>
      <charset val="128"/>
    </font>
    <font>
      <b/>
      <u/>
      <sz val="11"/>
      <color rgb="FFFF0000"/>
      <name val="ＭＳ 明朝"/>
      <family val="1"/>
      <charset val="128"/>
    </font>
    <font>
      <sz val="12"/>
      <name val="ＭＳ 明朝"/>
      <family val="1"/>
      <charset val="128"/>
    </font>
    <font>
      <b/>
      <u/>
      <sz val="11"/>
      <color theme="1"/>
      <name val="ＭＳ Ｐゴシック"/>
      <family val="3"/>
      <charset val="128"/>
      <scheme val="minor"/>
    </font>
    <font>
      <sz val="12"/>
      <name val="ＭＳ ゴシック"/>
      <family val="3"/>
      <charset val="128"/>
    </font>
    <font>
      <b/>
      <u/>
      <sz val="14"/>
      <color theme="1"/>
      <name val="UD デジタル 教科書体 NK-R"/>
      <family val="1"/>
      <charset val="128"/>
    </font>
    <font>
      <sz val="11"/>
      <color theme="1"/>
      <name val="UD デジタル 教科書体 NK-R"/>
      <family val="1"/>
      <charset val="128"/>
    </font>
    <font>
      <u/>
      <sz val="11"/>
      <color rgb="FFFF0000"/>
      <name val="UD デジタル 教科書体 NK-R"/>
      <family val="1"/>
      <charset val="128"/>
    </font>
    <font>
      <sz val="12"/>
      <color theme="1"/>
      <name val="UD デジタル 教科書体 NK-R"/>
      <family val="1"/>
      <charset val="128"/>
    </font>
    <font>
      <sz val="12"/>
      <color theme="1"/>
      <name val="ＭＳ Ｐゴシック"/>
      <family val="2"/>
      <charset val="128"/>
      <scheme val="minor"/>
    </font>
    <font>
      <u/>
      <sz val="11"/>
      <color theme="10"/>
      <name val="UD デジタル 教科書体 NK-R"/>
      <family val="1"/>
      <charset val="128"/>
    </font>
    <font>
      <b/>
      <u/>
      <sz val="11"/>
      <color theme="1"/>
      <name val="UD デジタル 教科書体 NK-R"/>
      <family val="1"/>
      <charset val="128"/>
    </font>
    <font>
      <sz val="9"/>
      <color rgb="FF000000"/>
      <name val="Meiryo UI"/>
      <family val="3"/>
      <charset val="128"/>
    </font>
    <font>
      <sz val="11"/>
      <color theme="1"/>
      <name val="ＭＳ Ｐゴシック"/>
      <family val="3"/>
      <charset val="128"/>
      <scheme val="minor"/>
    </font>
    <font>
      <sz val="6"/>
      <name val="ＭＳ Ｐゴシック"/>
      <family val="3"/>
      <charset val="128"/>
    </font>
    <font>
      <sz val="10"/>
      <color indexed="10"/>
      <name val="ＭＳ 明朝"/>
      <family val="1"/>
      <charset val="128"/>
    </font>
    <font>
      <sz val="10"/>
      <color indexed="8"/>
      <name val="ＭＳ 明朝"/>
      <family val="1"/>
      <charset val="128"/>
    </font>
    <font>
      <b/>
      <u/>
      <sz val="10"/>
      <color indexed="8"/>
      <name val="ＭＳ 明朝"/>
      <family val="1"/>
      <charset val="128"/>
    </font>
    <font>
      <b/>
      <sz val="11"/>
      <color rgb="FFFF0000"/>
      <name val="ＭＳ 明朝"/>
      <family val="1"/>
      <charset val="128"/>
    </font>
    <font>
      <b/>
      <sz val="10"/>
      <color rgb="FFFF0000"/>
      <name val="ＭＳ 明朝"/>
      <family val="1"/>
      <charset val="128"/>
    </font>
    <font>
      <u/>
      <sz val="10"/>
      <color indexed="10"/>
      <name val="ＭＳ 明朝"/>
      <family val="1"/>
      <charset val="128"/>
    </font>
    <font>
      <u/>
      <sz val="11"/>
      <color theme="1"/>
      <name val="ＭＳ 明朝"/>
      <family val="1"/>
      <charset val="128"/>
    </font>
    <font>
      <b/>
      <u/>
      <sz val="11"/>
      <color theme="10"/>
      <name val="ＭＳ Ｐゴシック"/>
      <family val="3"/>
      <charset val="128"/>
      <scheme val="minor"/>
    </font>
  </fonts>
  <fills count="8">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9" tint="0.59999389629810485"/>
        <bgColor indexed="64"/>
      </patternFill>
    </fill>
    <fill>
      <patternFill patternType="solid">
        <fgColor theme="7" tint="0.59999389629810485"/>
        <bgColor indexed="64"/>
      </patternFill>
    </fill>
    <fill>
      <patternFill patternType="solid">
        <fgColor theme="5" tint="0.59999389629810485"/>
        <bgColor indexed="64"/>
      </patternFill>
    </fill>
    <fill>
      <patternFill patternType="solid">
        <fgColor theme="6" tint="0.59999389629810485"/>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4">
    <xf numFmtId="0" fontId="0" fillId="0" borderId="0">
      <alignment vertical="center"/>
    </xf>
    <xf numFmtId="0" fontId="2" fillId="0" borderId="0">
      <alignment vertical="center"/>
    </xf>
    <xf numFmtId="0" fontId="5" fillId="0" borderId="0" applyNumberFormat="0" applyFill="0" applyBorder="0" applyAlignment="0" applyProtection="0">
      <alignment vertical="center"/>
    </xf>
    <xf numFmtId="0" fontId="25" fillId="0" borderId="0">
      <alignment vertical="center"/>
    </xf>
  </cellStyleXfs>
  <cellXfs count="181">
    <xf numFmtId="0" fontId="0" fillId="0" borderId="0" xfId="0">
      <alignment vertical="center"/>
    </xf>
    <xf numFmtId="0" fontId="6" fillId="0" borderId="0" xfId="0" applyFont="1">
      <alignment vertical="center"/>
    </xf>
    <xf numFmtId="0" fontId="6" fillId="0" borderId="0" xfId="0" applyFont="1" applyAlignment="1">
      <alignment horizontal="center" vertical="center"/>
    </xf>
    <xf numFmtId="0" fontId="6" fillId="6" borderId="1" xfId="0" applyFont="1" applyFill="1" applyBorder="1" applyAlignment="1">
      <alignment vertical="center" shrinkToFit="1"/>
    </xf>
    <xf numFmtId="0" fontId="12" fillId="0" borderId="0" xfId="0" applyFont="1">
      <alignment vertical="center"/>
    </xf>
    <xf numFmtId="0" fontId="12" fillId="0" borderId="0" xfId="0" applyFont="1" applyAlignment="1">
      <alignment horizontal="center" vertical="center"/>
    </xf>
    <xf numFmtId="176" fontId="12" fillId="0" borderId="0" xfId="0" applyNumberFormat="1" applyFont="1">
      <alignment vertical="center"/>
    </xf>
    <xf numFmtId="177" fontId="12" fillId="0" borderId="0" xfId="0" applyNumberFormat="1" applyFont="1">
      <alignment vertical="center"/>
    </xf>
    <xf numFmtId="178" fontId="12" fillId="0" borderId="0" xfId="0" applyNumberFormat="1" applyFont="1">
      <alignment vertical="center"/>
    </xf>
    <xf numFmtId="0" fontId="12" fillId="0" borderId="2" xfId="0" applyFont="1" applyBorder="1" applyAlignment="1">
      <alignment horizontal="center" vertical="center"/>
    </xf>
    <xf numFmtId="0" fontId="13" fillId="0" borderId="0" xfId="0" applyFont="1">
      <alignment vertical="center"/>
    </xf>
    <xf numFmtId="0" fontId="12" fillId="0" borderId="0" xfId="0" applyFont="1" applyBorder="1" applyAlignment="1">
      <alignment horizontal="left" vertical="center"/>
    </xf>
    <xf numFmtId="14" fontId="12" fillId="0" borderId="0" xfId="0" applyNumberFormat="1" applyFont="1" applyBorder="1" applyAlignment="1">
      <alignment horizontal="center" vertical="center"/>
    </xf>
    <xf numFmtId="0" fontId="12" fillId="0" borderId="0" xfId="0" applyFont="1" applyBorder="1" applyAlignment="1">
      <alignment horizontal="center" vertical="center"/>
    </xf>
    <xf numFmtId="0" fontId="12" fillId="0" borderId="1" xfId="0" applyFont="1" applyBorder="1" applyAlignment="1">
      <alignment horizontal="center" vertical="center"/>
    </xf>
    <xf numFmtId="0" fontId="3" fillId="2" borderId="0" xfId="1" applyFont="1" applyFill="1">
      <alignment vertical="center"/>
    </xf>
    <xf numFmtId="0" fontId="14" fillId="2" borderId="0" xfId="1" applyFont="1" applyFill="1" applyAlignment="1" applyProtection="1">
      <alignment horizontal="center" vertical="center"/>
    </xf>
    <xf numFmtId="0" fontId="14" fillId="2" borderId="0" xfId="1" applyFont="1" applyFill="1" applyProtection="1">
      <alignment vertical="center"/>
    </xf>
    <xf numFmtId="0" fontId="16" fillId="2" borderId="0" xfId="1" applyFont="1" applyFill="1" applyAlignment="1" applyProtection="1">
      <alignment horizontal="center" vertical="center"/>
    </xf>
    <xf numFmtId="0" fontId="14" fillId="2" borderId="0" xfId="1" applyFont="1" applyFill="1" applyAlignment="1" applyProtection="1">
      <alignment horizontal="left" vertical="top" wrapText="1"/>
    </xf>
    <xf numFmtId="0" fontId="14" fillId="2" borderId="0" xfId="1" applyFont="1" applyFill="1" applyAlignment="1" applyProtection="1">
      <alignment vertical="center"/>
    </xf>
    <xf numFmtId="0" fontId="14" fillId="2" borderId="0" xfId="1" applyFont="1" applyFill="1" applyAlignment="1" applyProtection="1">
      <alignment horizontal="right" vertical="center"/>
    </xf>
    <xf numFmtId="0" fontId="12" fillId="0" borderId="0" xfId="0" applyFont="1" applyProtection="1">
      <alignment vertical="center"/>
      <protection locked="0"/>
    </xf>
    <xf numFmtId="0" fontId="16" fillId="2" borderId="0" xfId="1" applyFont="1" applyFill="1" applyAlignment="1" applyProtection="1">
      <alignment vertical="center"/>
    </xf>
    <xf numFmtId="0" fontId="16" fillId="2" borderId="0" xfId="1" applyFont="1" applyFill="1" applyBorder="1" applyAlignment="1" applyProtection="1">
      <alignment vertical="center"/>
    </xf>
    <xf numFmtId="0" fontId="20" fillId="0" borderId="0" xfId="0" applyFont="1" applyAlignment="1">
      <alignment vertical="center"/>
    </xf>
    <xf numFmtId="0" fontId="18" fillId="0" borderId="0" xfId="0" applyFont="1" applyAlignment="1">
      <alignment vertical="center" wrapText="1"/>
    </xf>
    <xf numFmtId="0" fontId="21" fillId="0" borderId="0" xfId="0" applyFont="1">
      <alignment vertical="center"/>
    </xf>
    <xf numFmtId="0" fontId="18" fillId="0" borderId="0" xfId="0" applyFont="1">
      <alignment vertical="center"/>
    </xf>
    <xf numFmtId="0" fontId="0" fillId="0" borderId="0" xfId="0" applyFont="1">
      <alignment vertical="center"/>
    </xf>
    <xf numFmtId="0" fontId="22" fillId="0" borderId="0" xfId="2" applyFont="1">
      <alignment vertical="center"/>
    </xf>
    <xf numFmtId="0" fontId="18" fillId="0" borderId="0" xfId="0" applyFont="1" applyAlignment="1">
      <alignment horizontal="left" vertical="center"/>
    </xf>
    <xf numFmtId="0" fontId="17" fillId="0" borderId="0" xfId="0" applyFont="1">
      <alignment vertical="center"/>
    </xf>
    <xf numFmtId="0" fontId="20" fillId="0" borderId="0" xfId="0" applyFont="1" applyAlignment="1">
      <alignment vertical="center" wrapText="1"/>
    </xf>
    <xf numFmtId="0" fontId="6" fillId="4" borderId="1" xfId="0" applyFont="1" applyFill="1" applyBorder="1">
      <alignment vertical="center"/>
    </xf>
    <xf numFmtId="0" fontId="6" fillId="3" borderId="1" xfId="0" applyFont="1" applyFill="1" applyBorder="1">
      <alignment vertical="center"/>
    </xf>
    <xf numFmtId="0" fontId="6" fillId="5" borderId="1" xfId="0" applyFont="1" applyFill="1" applyBorder="1">
      <alignment vertical="center"/>
    </xf>
    <xf numFmtId="0" fontId="6" fillId="7" borderId="1" xfId="0" applyFont="1" applyFill="1" applyBorder="1">
      <alignment vertical="center"/>
    </xf>
    <xf numFmtId="0" fontId="14" fillId="2" borderId="0" xfId="1" applyFont="1" applyFill="1" applyAlignment="1" applyProtection="1">
      <alignment vertical="center"/>
    </xf>
    <xf numFmtId="177" fontId="25" fillId="0" borderId="0" xfId="3" applyNumberFormat="1">
      <alignment vertical="center"/>
    </xf>
    <xf numFmtId="178" fontId="25" fillId="0" borderId="0" xfId="3" applyNumberFormat="1">
      <alignment vertical="center"/>
    </xf>
    <xf numFmtId="0" fontId="25" fillId="0" borderId="0" xfId="3">
      <alignment vertical="center"/>
    </xf>
    <xf numFmtId="0" fontId="12" fillId="0" borderId="0" xfId="3" applyFont="1">
      <alignment vertical="center"/>
    </xf>
    <xf numFmtId="0" fontId="10" fillId="0" borderId="0" xfId="3" applyFont="1">
      <alignment vertical="center"/>
    </xf>
    <xf numFmtId="0" fontId="10" fillId="0" borderId="0" xfId="3" applyFont="1" applyAlignment="1">
      <alignment horizontal="center" vertical="center"/>
    </xf>
    <xf numFmtId="0" fontId="6" fillId="0" borderId="0" xfId="3" applyFont="1">
      <alignment vertical="center"/>
    </xf>
    <xf numFmtId="0" fontId="6" fillId="7" borderId="1" xfId="3" applyFont="1" applyFill="1" applyBorder="1" applyAlignment="1">
      <alignment horizontal="center" vertical="center"/>
    </xf>
    <xf numFmtId="0" fontId="6" fillId="0" borderId="1" xfId="3" applyFont="1" applyBorder="1" applyAlignment="1">
      <alignment horizontal="center" vertical="center"/>
    </xf>
    <xf numFmtId="0" fontId="30" fillId="0" borderId="1" xfId="3" applyFont="1" applyBorder="1" applyAlignment="1" applyProtection="1">
      <alignment horizontal="center" vertical="center" shrinkToFit="1"/>
    </xf>
    <xf numFmtId="183" fontId="31" fillId="4" borderId="2" xfId="3" applyNumberFormat="1" applyFont="1" applyFill="1" applyBorder="1" applyAlignment="1" applyProtection="1">
      <alignment horizontal="center" vertical="center"/>
    </xf>
    <xf numFmtId="0" fontId="31" fillId="4" borderId="3" xfId="3" applyFont="1" applyFill="1" applyBorder="1" applyAlignment="1" applyProtection="1">
      <alignment horizontal="center" vertical="center"/>
    </xf>
    <xf numFmtId="183" fontId="31" fillId="4" borderId="4" xfId="3" applyNumberFormat="1" applyFont="1" applyFill="1" applyBorder="1" applyAlignment="1" applyProtection="1">
      <alignment horizontal="center" vertical="center"/>
    </xf>
    <xf numFmtId="182" fontId="31" fillId="5" borderId="1" xfId="3" applyNumberFormat="1" applyFont="1" applyFill="1" applyBorder="1" applyAlignment="1" applyProtection="1">
      <alignment horizontal="center" vertical="center"/>
    </xf>
    <xf numFmtId="0" fontId="6" fillId="3" borderId="1" xfId="3" applyFont="1" applyFill="1" applyBorder="1" applyAlignment="1" applyProtection="1">
      <alignment horizontal="center" vertical="center"/>
      <protection locked="0"/>
    </xf>
    <xf numFmtId="183" fontId="6" fillId="4" borderId="2" xfId="3" applyNumberFormat="1" applyFont="1" applyFill="1" applyBorder="1" applyAlignment="1" applyProtection="1">
      <alignment horizontal="center" vertical="center"/>
      <protection locked="0"/>
    </xf>
    <xf numFmtId="0" fontId="6" fillId="4" borderId="3" xfId="3" applyFont="1" applyFill="1" applyBorder="1" applyAlignment="1" applyProtection="1">
      <alignment horizontal="center" vertical="center"/>
    </xf>
    <xf numFmtId="183" fontId="6" fillId="4" borderId="4" xfId="3" applyNumberFormat="1" applyFont="1" applyFill="1" applyBorder="1" applyAlignment="1" applyProtection="1">
      <alignment horizontal="center" vertical="center"/>
      <protection locked="0"/>
    </xf>
    <xf numFmtId="182" fontId="6" fillId="7" borderId="1" xfId="3" applyNumberFormat="1" applyFont="1" applyFill="1" applyBorder="1" applyAlignment="1" applyProtection="1">
      <alignment horizontal="center" vertical="center"/>
    </xf>
    <xf numFmtId="0" fontId="7" fillId="0" borderId="0" xfId="3" applyFont="1" applyAlignment="1" applyProtection="1">
      <alignment horizontal="left" vertical="center"/>
    </xf>
    <xf numFmtId="0" fontId="25" fillId="0" borderId="0" xfId="3" applyProtection="1">
      <alignment vertical="center"/>
    </xf>
    <xf numFmtId="0" fontId="6" fillId="3" borderId="2" xfId="3" applyFont="1" applyFill="1" applyBorder="1" applyAlignment="1" applyProtection="1">
      <alignment horizontal="center" vertical="center"/>
      <protection locked="0"/>
    </xf>
    <xf numFmtId="0" fontId="6" fillId="3" borderId="2" xfId="3" applyFont="1" applyFill="1" applyBorder="1" applyAlignment="1" applyProtection="1">
      <alignment horizontal="center" vertical="center" shrinkToFit="1"/>
      <protection locked="0"/>
    </xf>
    <xf numFmtId="0" fontId="6" fillId="3" borderId="4" xfId="3" applyFont="1" applyFill="1" applyBorder="1" applyAlignment="1" applyProtection="1">
      <alignment horizontal="center" vertical="center" shrinkToFit="1"/>
      <protection locked="0"/>
    </xf>
    <xf numFmtId="0" fontId="7" fillId="0" borderId="0" xfId="3" applyFont="1">
      <alignment vertical="center"/>
    </xf>
    <xf numFmtId="0" fontId="6" fillId="0" borderId="0" xfId="3" applyFont="1" applyBorder="1" applyAlignment="1">
      <alignment horizontal="left" vertical="center"/>
    </xf>
    <xf numFmtId="14" fontId="6" fillId="0" borderId="0" xfId="3" applyNumberFormat="1" applyFont="1" applyBorder="1" applyAlignment="1">
      <alignment horizontal="center" vertical="center"/>
    </xf>
    <xf numFmtId="0" fontId="6" fillId="0" borderId="0" xfId="3" applyFont="1" applyBorder="1" applyAlignment="1">
      <alignment horizontal="center" vertical="center"/>
    </xf>
    <xf numFmtId="0" fontId="10" fillId="0" borderId="1" xfId="3" applyFont="1" applyFill="1" applyBorder="1" applyAlignment="1" applyProtection="1">
      <alignment vertical="center" shrinkToFit="1"/>
      <protection locked="0"/>
    </xf>
    <xf numFmtId="0" fontId="15" fillId="0" borderId="0" xfId="3" applyFont="1" applyAlignment="1"/>
    <xf numFmtId="0" fontId="11" fillId="0" borderId="0" xfId="3" applyFont="1">
      <alignment vertical="center"/>
    </xf>
    <xf numFmtId="0" fontId="12" fillId="0" borderId="0" xfId="3" applyFont="1" applyAlignment="1">
      <alignment horizontal="center" vertical="center"/>
    </xf>
    <xf numFmtId="0" fontId="18" fillId="0" borderId="0" xfId="0" applyFont="1" applyAlignment="1">
      <alignment horizontal="left" vertical="center"/>
    </xf>
    <xf numFmtId="0" fontId="18" fillId="0" borderId="0" xfId="0" applyFont="1" applyAlignment="1">
      <alignment horizontal="left" vertical="center" wrapText="1"/>
    </xf>
    <xf numFmtId="0" fontId="17" fillId="0" borderId="0" xfId="0" applyFont="1" applyAlignment="1">
      <alignment horizontal="left" vertical="center"/>
    </xf>
    <xf numFmtId="0" fontId="18" fillId="0" borderId="0" xfId="0" applyFont="1" applyAlignment="1">
      <alignment horizontal="left" vertical="center"/>
    </xf>
    <xf numFmtId="0" fontId="12" fillId="0" borderId="1" xfId="0" applyFont="1" applyBorder="1" applyAlignment="1">
      <alignment horizontal="center" vertical="center" shrinkToFit="1"/>
    </xf>
    <xf numFmtId="49" fontId="12" fillId="5" borderId="1" xfId="0" applyNumberFormat="1" applyFont="1" applyFill="1" applyBorder="1" applyAlignment="1" applyProtection="1">
      <alignment horizontal="center" vertical="center"/>
      <protection locked="0"/>
    </xf>
    <xf numFmtId="0" fontId="12" fillId="0" borderId="1" xfId="0" applyFont="1" applyBorder="1" applyAlignment="1">
      <alignment horizontal="center" vertical="center" wrapText="1"/>
    </xf>
    <xf numFmtId="0" fontId="12" fillId="0" borderId="1" xfId="0" applyFont="1" applyBorder="1" applyAlignment="1">
      <alignment horizontal="center" vertical="center"/>
    </xf>
    <xf numFmtId="0" fontId="12" fillId="0" borderId="2" xfId="0" applyFont="1" applyBorder="1" applyAlignment="1">
      <alignment horizontal="center" vertical="center" wrapText="1"/>
    </xf>
    <xf numFmtId="0" fontId="12" fillId="0" borderId="4" xfId="0" applyFont="1" applyBorder="1" applyAlignment="1">
      <alignment horizontal="center" vertical="center"/>
    </xf>
    <xf numFmtId="49" fontId="12" fillId="5" borderId="2" xfId="0" applyNumberFormat="1" applyFont="1" applyFill="1" applyBorder="1" applyAlignment="1" applyProtection="1">
      <alignment horizontal="center" vertical="center"/>
      <protection locked="0"/>
    </xf>
    <xf numFmtId="49" fontId="12" fillId="5" borderId="3" xfId="0" applyNumberFormat="1" applyFont="1" applyFill="1" applyBorder="1" applyAlignment="1" applyProtection="1">
      <alignment horizontal="center" vertical="center"/>
      <protection locked="0"/>
    </xf>
    <xf numFmtId="49" fontId="12" fillId="5" borderId="4" xfId="0" applyNumberFormat="1" applyFont="1" applyFill="1" applyBorder="1" applyAlignment="1" applyProtection="1">
      <alignment horizontal="center" vertical="center"/>
      <protection locked="0"/>
    </xf>
    <xf numFmtId="0" fontId="12" fillId="0" borderId="2" xfId="0" applyFont="1" applyBorder="1" applyAlignment="1">
      <alignment horizontal="center" vertical="center"/>
    </xf>
    <xf numFmtId="0" fontId="6" fillId="3" borderId="2" xfId="0" applyFont="1" applyFill="1" applyBorder="1" applyAlignment="1" applyProtection="1">
      <alignment horizontal="center" vertical="center" wrapText="1"/>
      <protection locked="0"/>
    </xf>
    <xf numFmtId="0" fontId="6" fillId="3" borderId="3" xfId="0" applyFont="1" applyFill="1" applyBorder="1" applyAlignment="1" applyProtection="1">
      <alignment horizontal="center" vertical="center" wrapText="1"/>
      <protection locked="0"/>
    </xf>
    <xf numFmtId="0" fontId="6" fillId="3" borderId="4" xfId="0" applyFont="1" applyFill="1" applyBorder="1" applyAlignment="1" applyProtection="1">
      <alignment horizontal="center" vertical="center" wrapText="1"/>
      <protection locked="0"/>
    </xf>
    <xf numFmtId="179" fontId="12" fillId="4" borderId="1" xfId="0" applyNumberFormat="1" applyFont="1" applyFill="1" applyBorder="1" applyAlignment="1" applyProtection="1">
      <alignment horizontal="center" vertical="center"/>
      <protection locked="0"/>
    </xf>
    <xf numFmtId="0" fontId="12" fillId="6" borderId="1" xfId="0" applyFont="1" applyFill="1" applyBorder="1" applyAlignment="1">
      <alignment horizontal="left" vertical="center"/>
    </xf>
    <xf numFmtId="179" fontId="12" fillId="4" borderId="2" xfId="0" applyNumberFormat="1" applyFont="1" applyFill="1" applyBorder="1" applyAlignment="1" applyProtection="1">
      <alignment horizontal="center" vertical="center"/>
      <protection locked="0"/>
    </xf>
    <xf numFmtId="179" fontId="12" fillId="4" borderId="3" xfId="0" applyNumberFormat="1" applyFont="1" applyFill="1" applyBorder="1" applyAlignment="1" applyProtection="1">
      <alignment horizontal="center" vertical="center"/>
      <protection locked="0"/>
    </xf>
    <xf numFmtId="179" fontId="12" fillId="4" borderId="4" xfId="0" applyNumberFormat="1" applyFont="1" applyFill="1" applyBorder="1" applyAlignment="1" applyProtection="1">
      <alignment horizontal="center" vertical="center"/>
      <protection locked="0"/>
    </xf>
    <xf numFmtId="14" fontId="12" fillId="0" borderId="1" xfId="0" applyNumberFormat="1" applyFont="1" applyBorder="1" applyAlignment="1">
      <alignment horizontal="center" vertical="center"/>
    </xf>
    <xf numFmtId="0" fontId="12" fillId="3" borderId="1" xfId="0" applyFont="1" applyFill="1" applyBorder="1" applyAlignment="1" applyProtection="1">
      <alignment horizontal="center" vertical="center"/>
      <protection locked="0"/>
    </xf>
    <xf numFmtId="14" fontId="12" fillId="0" borderId="2" xfId="0" applyNumberFormat="1" applyFont="1" applyBorder="1" applyAlignment="1">
      <alignment horizontal="center" vertical="center"/>
    </xf>
    <xf numFmtId="14" fontId="12" fillId="0" borderId="4" xfId="0" applyNumberFormat="1" applyFont="1" applyBorder="1" applyAlignment="1">
      <alignment horizontal="center" vertical="center"/>
    </xf>
    <xf numFmtId="0" fontId="12" fillId="3" borderId="2" xfId="0" applyFont="1" applyFill="1" applyBorder="1" applyAlignment="1" applyProtection="1">
      <alignment horizontal="center" vertical="center"/>
      <protection locked="0"/>
    </xf>
    <xf numFmtId="0" fontId="12" fillId="3" borderId="3" xfId="0" applyFont="1" applyFill="1" applyBorder="1" applyAlignment="1" applyProtection="1">
      <alignment horizontal="center" vertical="center"/>
      <protection locked="0"/>
    </xf>
    <xf numFmtId="0" fontId="12" fillId="3" borderId="4" xfId="0" applyFont="1" applyFill="1" applyBorder="1" applyAlignment="1" applyProtection="1">
      <alignment horizontal="center" vertical="center"/>
      <protection locked="0"/>
    </xf>
    <xf numFmtId="0" fontId="5" fillId="3" borderId="2" xfId="2" applyFill="1" applyBorder="1" applyAlignment="1" applyProtection="1">
      <alignment horizontal="center" vertical="center"/>
      <protection locked="0"/>
    </xf>
    <xf numFmtId="0" fontId="14" fillId="2" borderId="0" xfId="1" applyFont="1" applyFill="1" applyProtection="1">
      <alignment vertical="center"/>
    </xf>
    <xf numFmtId="0" fontId="14" fillId="2" borderId="0" xfId="1" applyFont="1" applyFill="1" applyAlignment="1" applyProtection="1">
      <alignment horizontal="left" vertical="center"/>
    </xf>
    <xf numFmtId="49" fontId="14" fillId="2" borderId="0" xfId="1" applyNumberFormat="1" applyFont="1" applyFill="1" applyAlignment="1" applyProtection="1">
      <alignment horizontal="left" vertical="center"/>
    </xf>
    <xf numFmtId="0" fontId="14" fillId="2" borderId="0" xfId="1" applyNumberFormat="1" applyFont="1" applyFill="1" applyAlignment="1" applyProtection="1">
      <alignment horizontal="left" vertical="center"/>
    </xf>
    <xf numFmtId="0" fontId="14" fillId="2" borderId="0" xfId="1" applyFont="1" applyFill="1" applyAlignment="1" applyProtection="1">
      <alignment horizontal="center" vertical="center"/>
    </xf>
    <xf numFmtId="49" fontId="16" fillId="2" borderId="5" xfId="1" applyNumberFormat="1" applyFont="1" applyFill="1" applyBorder="1" applyAlignment="1" applyProtection="1">
      <alignment horizontal="left" vertical="center"/>
    </xf>
    <xf numFmtId="0" fontId="16" fillId="2" borderId="5" xfId="1" applyFont="1" applyFill="1" applyBorder="1" applyAlignment="1" applyProtection="1">
      <alignment horizontal="left" vertical="center"/>
    </xf>
    <xf numFmtId="0" fontId="14" fillId="2" borderId="0" xfId="1" applyFont="1" applyFill="1" applyAlignment="1" applyProtection="1">
      <alignment horizontal="right" vertical="center"/>
    </xf>
    <xf numFmtId="0" fontId="14" fillId="2" borderId="0" xfId="1" applyFont="1" applyFill="1" applyAlignment="1" applyProtection="1">
      <alignment horizontal="center" vertical="top" wrapText="1"/>
    </xf>
    <xf numFmtId="179" fontId="14" fillId="2" borderId="0" xfId="1" applyNumberFormat="1" applyFont="1" applyFill="1" applyAlignment="1" applyProtection="1">
      <alignment horizontal="right" vertical="center"/>
      <protection locked="0"/>
    </xf>
    <xf numFmtId="0" fontId="14" fillId="2" borderId="0" xfId="1" applyFont="1" applyFill="1" applyAlignment="1" applyProtection="1">
      <alignment horizontal="left" vertical="center" wrapText="1"/>
    </xf>
    <xf numFmtId="0" fontId="14" fillId="2" borderId="0" xfId="1" applyFont="1" applyFill="1" applyAlignment="1" applyProtection="1">
      <alignment vertical="center"/>
    </xf>
    <xf numFmtId="179" fontId="14" fillId="2" borderId="0" xfId="1" applyNumberFormat="1" applyFont="1" applyFill="1" applyAlignment="1" applyProtection="1">
      <alignment horizontal="left" vertical="center"/>
    </xf>
    <xf numFmtId="180" fontId="14" fillId="2" borderId="0" xfId="1" applyNumberFormat="1" applyFont="1" applyFill="1" applyAlignment="1" applyProtection="1">
      <alignment horizontal="left" vertical="center"/>
    </xf>
    <xf numFmtId="0" fontId="8" fillId="0" borderId="0" xfId="3" applyFont="1" applyAlignment="1">
      <alignment horizontal="left" vertical="center"/>
    </xf>
    <xf numFmtId="0" fontId="6" fillId="0" borderId="1" xfId="3" applyFont="1" applyBorder="1" applyAlignment="1">
      <alignment horizontal="center" vertical="center"/>
    </xf>
    <xf numFmtId="0" fontId="6" fillId="7" borderId="1" xfId="3" applyFont="1" applyFill="1" applyBorder="1" applyAlignment="1">
      <alignment horizontal="center" vertical="center"/>
    </xf>
    <xf numFmtId="0" fontId="6" fillId="7" borderId="2" xfId="3" applyFont="1" applyFill="1" applyBorder="1" applyAlignment="1">
      <alignment horizontal="center" vertical="center"/>
    </xf>
    <xf numFmtId="0" fontId="6" fillId="7" borderId="3" xfId="3" applyFont="1" applyFill="1" applyBorder="1" applyAlignment="1">
      <alignment horizontal="center" vertical="center"/>
    </xf>
    <xf numFmtId="0" fontId="6" fillId="7" borderId="4" xfId="3" applyFont="1" applyFill="1" applyBorder="1" applyAlignment="1">
      <alignment horizontal="center" vertical="center"/>
    </xf>
    <xf numFmtId="0" fontId="6" fillId="0" borderId="1" xfId="3" applyFont="1" applyBorder="1" applyAlignment="1">
      <alignment horizontal="center" vertical="center" wrapText="1"/>
    </xf>
    <xf numFmtId="0" fontId="6" fillId="0" borderId="1" xfId="3" applyFont="1" applyFill="1" applyBorder="1" applyAlignment="1">
      <alignment horizontal="center" vertical="center"/>
    </xf>
    <xf numFmtId="0" fontId="6" fillId="0" borderId="2" xfId="3" applyFont="1" applyFill="1" applyBorder="1" applyAlignment="1">
      <alignment horizontal="center" vertical="center"/>
    </xf>
    <xf numFmtId="0" fontId="6" fillId="0" borderId="3" xfId="3" applyFont="1" applyFill="1" applyBorder="1" applyAlignment="1">
      <alignment horizontal="center" vertical="center"/>
    </xf>
    <xf numFmtId="0" fontId="6" fillId="0" borderId="4" xfId="3" applyFont="1" applyFill="1" applyBorder="1" applyAlignment="1">
      <alignment horizontal="center" vertical="center"/>
    </xf>
    <xf numFmtId="0" fontId="6" fillId="3" borderId="2" xfId="3" applyFont="1" applyFill="1" applyBorder="1" applyAlignment="1" applyProtection="1">
      <alignment horizontal="center" vertical="center"/>
      <protection locked="0"/>
    </xf>
    <xf numFmtId="0" fontId="6" fillId="3" borderId="3" xfId="3" applyFont="1" applyFill="1" applyBorder="1" applyAlignment="1" applyProtection="1">
      <alignment horizontal="center" vertical="center"/>
      <protection locked="0"/>
    </xf>
    <xf numFmtId="0" fontId="6" fillId="3" borderId="4" xfId="3" applyFont="1" applyFill="1" applyBorder="1" applyAlignment="1" applyProtection="1">
      <alignment horizontal="center" vertical="center"/>
      <protection locked="0"/>
    </xf>
    <xf numFmtId="14" fontId="6" fillId="4" borderId="2" xfId="3" applyNumberFormat="1" applyFont="1" applyFill="1" applyBorder="1" applyAlignment="1" applyProtection="1">
      <alignment horizontal="center" vertical="center"/>
      <protection locked="0"/>
    </xf>
    <xf numFmtId="14" fontId="6" fillId="4" borderId="3" xfId="3" applyNumberFormat="1" applyFont="1" applyFill="1" applyBorder="1" applyAlignment="1" applyProtection="1">
      <alignment horizontal="center" vertical="center"/>
      <protection locked="0"/>
    </xf>
    <xf numFmtId="0" fontId="6" fillId="4" borderId="4" xfId="3" applyFont="1" applyFill="1" applyBorder="1" applyAlignment="1" applyProtection="1">
      <alignment horizontal="center" vertical="center"/>
      <protection locked="0"/>
    </xf>
    <xf numFmtId="181" fontId="6" fillId="7" borderId="1" xfId="3" applyNumberFormat="1" applyFont="1" applyFill="1" applyBorder="1" applyAlignment="1">
      <alignment horizontal="center" vertical="center"/>
    </xf>
    <xf numFmtId="49" fontId="6" fillId="7" borderId="1" xfId="3" applyNumberFormat="1" applyFont="1" applyFill="1" applyBorder="1" applyAlignment="1">
      <alignment horizontal="center" vertical="center"/>
    </xf>
    <xf numFmtId="0" fontId="6" fillId="3" borderId="2" xfId="3" applyFont="1" applyFill="1" applyBorder="1" applyAlignment="1" applyProtection="1">
      <alignment horizontal="center" vertical="center" shrinkToFit="1"/>
      <protection locked="0"/>
    </xf>
    <xf numFmtId="0" fontId="6" fillId="3" borderId="4" xfId="3" applyFont="1" applyFill="1" applyBorder="1" applyAlignment="1" applyProtection="1">
      <alignment horizontal="center" vertical="center" shrinkToFit="1"/>
      <protection locked="0"/>
    </xf>
    <xf numFmtId="0" fontId="6" fillId="0" borderId="0" xfId="3" applyFont="1" applyBorder="1" applyAlignment="1">
      <alignment horizontal="left" vertical="center" wrapText="1"/>
    </xf>
    <xf numFmtId="0" fontId="6" fillId="0" borderId="2" xfId="3" applyFont="1" applyBorder="1" applyAlignment="1">
      <alignment horizontal="center" vertical="center"/>
    </xf>
    <xf numFmtId="0" fontId="6" fillId="0" borderId="4" xfId="3" applyFont="1" applyBorder="1" applyAlignment="1">
      <alignment horizontal="center" vertical="center"/>
    </xf>
    <xf numFmtId="0" fontId="31" fillId="0" borderId="1" xfId="3" applyFont="1" applyBorder="1" applyAlignment="1" applyProtection="1">
      <alignment horizontal="center" vertical="center" wrapText="1" shrinkToFit="1"/>
    </xf>
    <xf numFmtId="0" fontId="31" fillId="0" borderId="1" xfId="3" applyFont="1" applyBorder="1" applyAlignment="1" applyProtection="1">
      <alignment horizontal="center" vertical="center" shrinkToFit="1"/>
    </xf>
    <xf numFmtId="0" fontId="31" fillId="0" borderId="2" xfId="3" applyFont="1" applyBorder="1" applyAlignment="1" applyProtection="1">
      <alignment horizontal="center" vertical="center" shrinkToFit="1"/>
    </xf>
    <xf numFmtId="0" fontId="31" fillId="0" borderId="4" xfId="3" applyFont="1" applyBorder="1" applyAlignment="1" applyProtection="1">
      <alignment horizontal="center" vertical="center" shrinkToFit="1"/>
    </xf>
    <xf numFmtId="0" fontId="6" fillId="0" borderId="2" xfId="3" applyFont="1" applyBorder="1" applyAlignment="1">
      <alignment horizontal="left" vertical="center" wrapText="1" indent="1"/>
    </xf>
    <xf numFmtId="0" fontId="6" fillId="0" borderId="3" xfId="3" applyFont="1" applyBorder="1" applyAlignment="1">
      <alignment horizontal="left" vertical="center" wrapText="1" indent="1"/>
    </xf>
    <xf numFmtId="0" fontId="6" fillId="0" borderId="4" xfId="3" applyFont="1" applyBorder="1" applyAlignment="1">
      <alignment horizontal="left" vertical="center" wrapText="1" indent="1"/>
    </xf>
    <xf numFmtId="182" fontId="6" fillId="7" borderId="2" xfId="3" applyNumberFormat="1" applyFont="1" applyFill="1" applyBorder="1" applyAlignment="1" applyProtection="1">
      <alignment horizontal="center" vertical="center"/>
    </xf>
    <xf numFmtId="182" fontId="6" fillId="7" borderId="3" xfId="3" applyNumberFormat="1" applyFont="1" applyFill="1" applyBorder="1" applyAlignment="1" applyProtection="1">
      <alignment horizontal="center" vertical="center"/>
    </xf>
    <xf numFmtId="182" fontId="6" fillId="7" borderId="4" xfId="3" applyNumberFormat="1" applyFont="1" applyFill="1" applyBorder="1" applyAlignment="1" applyProtection="1">
      <alignment horizontal="center" vertical="center"/>
    </xf>
    <xf numFmtId="0" fontId="6" fillId="0" borderId="5" xfId="3" applyFont="1" applyBorder="1" applyAlignment="1">
      <alignment horizontal="left" vertical="center"/>
    </xf>
    <xf numFmtId="0" fontId="6" fillId="0" borderId="6" xfId="3" applyFont="1" applyBorder="1" applyAlignment="1">
      <alignment horizontal="center" vertical="center"/>
    </xf>
    <xf numFmtId="0" fontId="6" fillId="0" borderId="7" xfId="3" applyFont="1" applyBorder="1" applyAlignment="1">
      <alignment horizontal="center" vertical="center"/>
    </xf>
    <xf numFmtId="0" fontId="6" fillId="0" borderId="8" xfId="3" applyFont="1" applyBorder="1" applyAlignment="1">
      <alignment horizontal="center" vertical="center"/>
    </xf>
    <xf numFmtId="0" fontId="6" fillId="0" borderId="3" xfId="3" applyFont="1" applyBorder="1" applyAlignment="1">
      <alignment horizontal="left" vertical="center" indent="1"/>
    </xf>
    <xf numFmtId="0" fontId="6" fillId="0" borderId="4" xfId="3" applyFont="1" applyBorder="1" applyAlignment="1">
      <alignment horizontal="left" vertical="center" indent="1"/>
    </xf>
    <xf numFmtId="0" fontId="9" fillId="3" borderId="2" xfId="3" applyFont="1" applyFill="1" applyBorder="1" applyAlignment="1" applyProtection="1">
      <alignment horizontal="center" vertical="center"/>
      <protection locked="0"/>
    </xf>
    <xf numFmtId="0" fontId="9" fillId="3" borderId="3" xfId="3" applyFont="1" applyFill="1" applyBorder="1" applyAlignment="1" applyProtection="1">
      <alignment horizontal="center" vertical="center"/>
      <protection locked="0"/>
    </xf>
    <xf numFmtId="0" fontId="9" fillId="3" borderId="4" xfId="3" applyFont="1" applyFill="1" applyBorder="1" applyAlignment="1" applyProtection="1">
      <alignment horizontal="center" vertical="center"/>
      <protection locked="0"/>
    </xf>
    <xf numFmtId="49" fontId="6" fillId="5" borderId="2" xfId="3" applyNumberFormat="1" applyFont="1" applyFill="1" applyBorder="1" applyAlignment="1" applyProtection="1">
      <alignment horizontal="center" vertical="center"/>
      <protection locked="0"/>
    </xf>
    <xf numFmtId="49" fontId="6" fillId="5" borderId="4" xfId="3" applyNumberFormat="1" applyFont="1" applyFill="1" applyBorder="1" applyAlignment="1" applyProtection="1">
      <alignment horizontal="center" vertical="center"/>
      <protection locked="0"/>
    </xf>
    <xf numFmtId="0" fontId="10" fillId="0" borderId="2" xfId="3" applyFont="1" applyFill="1" applyBorder="1" applyAlignment="1" applyProtection="1">
      <alignment horizontal="center" vertical="center" shrinkToFit="1"/>
      <protection locked="0"/>
    </xf>
    <xf numFmtId="0" fontId="10" fillId="0" borderId="3" xfId="3" applyFont="1" applyFill="1" applyBorder="1" applyAlignment="1" applyProtection="1">
      <alignment horizontal="center" vertical="center" shrinkToFit="1"/>
      <protection locked="0"/>
    </xf>
    <xf numFmtId="0" fontId="10" fillId="0" borderId="4" xfId="3" applyFont="1" applyFill="1" applyBorder="1" applyAlignment="1" applyProtection="1">
      <alignment horizontal="center" vertical="center" shrinkToFit="1"/>
      <protection locked="0"/>
    </xf>
    <xf numFmtId="0" fontId="6" fillId="7" borderId="2" xfId="3" applyFont="1" applyFill="1" applyBorder="1" applyAlignment="1" applyProtection="1">
      <alignment horizontal="center" vertical="center"/>
    </xf>
    <xf numFmtId="0" fontId="6" fillId="7" borderId="3" xfId="3" applyFont="1" applyFill="1" applyBorder="1" applyAlignment="1" applyProtection="1">
      <alignment horizontal="center" vertical="center"/>
    </xf>
    <xf numFmtId="0" fontId="6" fillId="7" borderId="4" xfId="3" applyFont="1" applyFill="1" applyBorder="1" applyAlignment="1" applyProtection="1">
      <alignment horizontal="center" vertical="center"/>
    </xf>
    <xf numFmtId="49" fontId="6" fillId="7" borderId="2" xfId="3" applyNumberFormat="1" applyFont="1" applyFill="1" applyBorder="1" applyAlignment="1" applyProtection="1">
      <alignment horizontal="center" vertical="center"/>
      <protection locked="0"/>
    </xf>
    <xf numFmtId="49" fontId="6" fillId="7" borderId="4" xfId="3" applyNumberFormat="1" applyFont="1" applyFill="1" applyBorder="1" applyAlignment="1" applyProtection="1">
      <alignment horizontal="center" vertical="center"/>
      <protection locked="0"/>
    </xf>
    <xf numFmtId="0" fontId="12" fillId="3" borderId="2" xfId="3" applyFont="1" applyFill="1" applyBorder="1" applyAlignment="1" applyProtection="1">
      <alignment horizontal="left" vertical="top" wrapText="1"/>
      <protection locked="0"/>
    </xf>
    <xf numFmtId="0" fontId="12" fillId="3" borderId="3" xfId="3" applyFont="1" applyFill="1" applyBorder="1" applyAlignment="1" applyProtection="1">
      <alignment horizontal="left" vertical="top" wrapText="1"/>
      <protection locked="0"/>
    </xf>
    <xf numFmtId="0" fontId="12" fillId="3" borderId="4" xfId="3" applyFont="1" applyFill="1" applyBorder="1" applyAlignment="1" applyProtection="1">
      <alignment horizontal="left" vertical="top" wrapText="1"/>
      <protection locked="0"/>
    </xf>
    <xf numFmtId="0" fontId="10" fillId="0" borderId="2" xfId="3" applyFont="1" applyFill="1" applyBorder="1" applyAlignment="1" applyProtection="1">
      <alignment horizontal="left" vertical="center" shrinkToFit="1"/>
      <protection locked="0"/>
    </xf>
    <xf numFmtId="0" fontId="10" fillId="0" borderId="3" xfId="3" applyFont="1" applyFill="1" applyBorder="1" applyAlignment="1" applyProtection="1">
      <alignment horizontal="left" vertical="center" shrinkToFit="1"/>
      <protection locked="0"/>
    </xf>
    <xf numFmtId="0" fontId="10" fillId="0" borderId="4" xfId="3" applyFont="1" applyFill="1" applyBorder="1" applyAlignment="1" applyProtection="1">
      <alignment horizontal="left" vertical="center" shrinkToFit="1"/>
      <protection locked="0"/>
    </xf>
    <xf numFmtId="0" fontId="12" fillId="0" borderId="2" xfId="3" applyFont="1" applyBorder="1" applyAlignment="1">
      <alignment horizontal="left" vertical="center" wrapText="1"/>
    </xf>
    <xf numFmtId="0" fontId="12" fillId="0" borderId="3" xfId="3" applyFont="1" applyBorder="1" applyAlignment="1">
      <alignment horizontal="left" vertical="center" wrapText="1"/>
    </xf>
    <xf numFmtId="0" fontId="12" fillId="0" borderId="4" xfId="3" applyFont="1" applyBorder="1" applyAlignment="1">
      <alignment horizontal="left" vertical="center" wrapText="1"/>
    </xf>
    <xf numFmtId="0" fontId="12" fillId="0" borderId="2" xfId="3" applyFont="1" applyBorder="1" applyAlignment="1">
      <alignment horizontal="left" vertical="center" shrinkToFit="1"/>
    </xf>
    <xf numFmtId="0" fontId="12" fillId="0" borderId="3" xfId="3" applyFont="1" applyBorder="1" applyAlignment="1">
      <alignment horizontal="left" vertical="center" shrinkToFit="1"/>
    </xf>
    <xf numFmtId="0" fontId="12" fillId="0" borderId="4" xfId="3" applyFont="1" applyBorder="1" applyAlignment="1">
      <alignment horizontal="left" vertical="center" shrinkToFit="1"/>
    </xf>
    <xf numFmtId="0" fontId="34" fillId="0" borderId="0" xfId="2" applyFont="1">
      <alignment vertical="center"/>
    </xf>
  </cellXfs>
  <cellStyles count="4">
    <cellStyle name="ハイパーリンク" xfId="2" builtinId="8"/>
    <cellStyle name="標準" xfId="0" builtinId="0"/>
    <cellStyle name="標準 2" xfId="1"/>
    <cellStyle name="標準 3" xfId="3"/>
  </cellStyles>
  <dxfs count="12">
    <dxf>
      <fill>
        <patternFill patternType="none">
          <bgColor auto="1"/>
        </patternFill>
      </fill>
    </dxf>
    <dxf>
      <fill>
        <patternFill patternType="none">
          <bgColor auto="1"/>
        </patternFill>
      </fill>
    </dxf>
    <dxf>
      <fill>
        <patternFill>
          <bgColor theme="7" tint="0.59996337778862885"/>
        </patternFill>
      </fill>
    </dxf>
    <dxf>
      <fill>
        <patternFill patternType="none">
          <bgColor auto="1"/>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auto="1"/>
        </patternFill>
      </fill>
    </dxf>
    <dxf>
      <font>
        <color auto="1"/>
      </font>
      <fill>
        <patternFill patternType="solid">
          <fgColor theme="0"/>
          <bgColor theme="0"/>
        </patternFill>
      </fill>
    </dxf>
    <dxf>
      <font>
        <color auto="1"/>
      </font>
      <fill>
        <patternFill patternType="solid">
          <fgColor theme="0"/>
          <bgColor theme="0"/>
        </patternFill>
      </fill>
    </dxf>
    <dxf>
      <fill>
        <patternFill patternType="none">
          <bgColor auto="1"/>
        </patternFill>
      </fill>
    </dxf>
    <dxf>
      <font>
        <color auto="1"/>
      </font>
      <fill>
        <patternFill patternType="solid">
          <fgColor theme="0"/>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Radio" firstButton="1" fmlaLink="$I$15"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firstButton="1" fmlaLink="$I$16" lockText="1"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GBox" noThreeD="1"/>
</file>

<file path=xl/ctrlProps/ctrlProp6.xml><?xml version="1.0" encoding="utf-8"?>
<formControlPr xmlns="http://schemas.microsoft.com/office/spreadsheetml/2009/9/main" objectType="GBox"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38100</xdr:colOff>
      <xdr:row>16</xdr:row>
      <xdr:rowOff>152401</xdr:rowOff>
    </xdr:from>
    <xdr:to>
      <xdr:col>1</xdr:col>
      <xdr:colOff>400005</xdr:colOff>
      <xdr:row>18</xdr:row>
      <xdr:rowOff>38069</xdr:rowOff>
    </xdr:to>
    <xdr:pic>
      <xdr:nvPicPr>
        <xdr:cNvPr id="2" name="図 1"/>
        <xdr:cNvPicPr>
          <a:picLocks noChangeAspect="1"/>
        </xdr:cNvPicPr>
      </xdr:nvPicPr>
      <xdr:blipFill>
        <a:blip xmlns:r="http://schemas.openxmlformats.org/officeDocument/2006/relationships" r:embed="rId1"/>
        <a:stretch>
          <a:fillRect/>
        </a:stretch>
      </xdr:blipFill>
      <xdr:spPr>
        <a:xfrm>
          <a:off x="209550" y="5162551"/>
          <a:ext cx="361905" cy="228568"/>
        </a:xfrm>
        <a:prstGeom prst="rect">
          <a:avLst/>
        </a:prstGeom>
      </xdr:spPr>
    </xdr:pic>
    <xdr:clientData/>
  </xdr:twoCellAnchor>
  <xdr:twoCellAnchor editAs="oneCell">
    <xdr:from>
      <xdr:col>3</xdr:col>
      <xdr:colOff>6350</xdr:colOff>
      <xdr:row>16</xdr:row>
      <xdr:rowOff>136525</xdr:rowOff>
    </xdr:from>
    <xdr:to>
      <xdr:col>3</xdr:col>
      <xdr:colOff>368255</xdr:colOff>
      <xdr:row>18</xdr:row>
      <xdr:rowOff>47625</xdr:rowOff>
    </xdr:to>
    <xdr:pic>
      <xdr:nvPicPr>
        <xdr:cNvPr id="3" name="図 2"/>
        <xdr:cNvPicPr>
          <a:picLocks noChangeAspect="1"/>
        </xdr:cNvPicPr>
      </xdr:nvPicPr>
      <xdr:blipFill>
        <a:blip xmlns:r="http://schemas.openxmlformats.org/officeDocument/2006/relationships" r:embed="rId1"/>
        <a:stretch>
          <a:fillRect/>
        </a:stretch>
      </xdr:blipFill>
      <xdr:spPr>
        <a:xfrm>
          <a:off x="1549400" y="5146675"/>
          <a:ext cx="361905" cy="254000"/>
        </a:xfrm>
        <a:prstGeom prst="rect">
          <a:avLst/>
        </a:prstGeom>
      </xdr:spPr>
    </xdr:pic>
    <xdr:clientData/>
  </xdr:twoCellAnchor>
  <xdr:twoCellAnchor>
    <xdr:from>
      <xdr:col>1</xdr:col>
      <xdr:colOff>228599</xdr:colOff>
      <xdr:row>21</xdr:row>
      <xdr:rowOff>114301</xdr:rowOff>
    </xdr:from>
    <xdr:to>
      <xdr:col>6</xdr:col>
      <xdr:colOff>647700</xdr:colOff>
      <xdr:row>26</xdr:row>
      <xdr:rowOff>38101</xdr:rowOff>
    </xdr:to>
    <xdr:sp macro="" textlink="">
      <xdr:nvSpPr>
        <xdr:cNvPr id="4" name="テキスト ボックス 3"/>
        <xdr:cNvSpPr txBox="1"/>
      </xdr:nvSpPr>
      <xdr:spPr>
        <a:xfrm>
          <a:off x="400049" y="6191251"/>
          <a:ext cx="3848101" cy="1828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UD デジタル 教科書体 NK-R" panose="02020400000000000000" pitchFamily="18" charset="-128"/>
              <a:ea typeface="UD デジタル 教科書体 NK-R" panose="02020400000000000000" pitchFamily="18" charset="-128"/>
            </a:rPr>
            <a:t>公益社団法人</a:t>
          </a:r>
          <a:endParaRPr kumimoji="1" lang="en-US" altLang="ja-JP" sz="1100">
            <a:latin typeface="UD デジタル 教科書体 NK-R" panose="02020400000000000000" pitchFamily="18" charset="-128"/>
            <a:ea typeface="UD デジタル 教科書体 NK-R" panose="02020400000000000000" pitchFamily="18" charset="-128"/>
          </a:endParaRPr>
        </a:p>
        <a:p>
          <a:r>
            <a:rPr kumimoji="1" lang="ja-JP" altLang="en-US" sz="1100">
              <a:latin typeface="UD デジタル 教科書体 NK-R" panose="02020400000000000000" pitchFamily="18" charset="-128"/>
              <a:ea typeface="UD デジタル 教科書体 NK-R" panose="02020400000000000000" pitchFamily="18" charset="-128"/>
            </a:rPr>
            <a:t>全国国民健康保険診療施設協議会</a:t>
          </a:r>
          <a:endParaRPr kumimoji="1" lang="en-US" altLang="ja-JP" sz="1100">
            <a:latin typeface="UD デジタル 教科書体 NK-R" panose="02020400000000000000" pitchFamily="18" charset="-128"/>
            <a:ea typeface="UD デジタル 教科書体 NK-R" panose="02020400000000000000" pitchFamily="18" charset="-128"/>
          </a:endParaRPr>
        </a:p>
        <a:p>
          <a:r>
            <a:rPr kumimoji="1" lang="ja-JP" altLang="en-US" sz="1100">
              <a:latin typeface="UD デジタル 教科書体 NK-R" panose="02020400000000000000" pitchFamily="18" charset="-128"/>
              <a:ea typeface="UD デジタル 教科書体 NK-R" panose="02020400000000000000" pitchFamily="18" charset="-128"/>
            </a:rPr>
            <a:t>〒</a:t>
          </a:r>
          <a:r>
            <a:rPr kumimoji="1" lang="en-US" altLang="ja-JP" sz="1100">
              <a:latin typeface="UD デジタル 教科書体 NK-R" panose="02020400000000000000" pitchFamily="18" charset="-128"/>
              <a:ea typeface="UD デジタル 教科書体 NK-R" panose="02020400000000000000" pitchFamily="18" charset="-128"/>
            </a:rPr>
            <a:t>105-0012</a:t>
          </a:r>
        </a:p>
        <a:p>
          <a:r>
            <a:rPr kumimoji="1" lang="ja-JP" altLang="en-US" sz="1100">
              <a:latin typeface="UD デジタル 教科書体 NK-R" panose="02020400000000000000" pitchFamily="18" charset="-128"/>
              <a:ea typeface="UD デジタル 教科書体 NK-R" panose="02020400000000000000" pitchFamily="18" charset="-128"/>
            </a:rPr>
            <a:t>東京都港区芝大門</a:t>
          </a:r>
          <a:r>
            <a:rPr kumimoji="1" lang="en-US" altLang="ja-JP" sz="1100">
              <a:latin typeface="UD デジタル 教科書体 NK-R" panose="02020400000000000000" pitchFamily="18" charset="-128"/>
              <a:ea typeface="UD デジタル 教科書体 NK-R" panose="02020400000000000000" pitchFamily="18" charset="-128"/>
            </a:rPr>
            <a:t>2-6-6 VORT</a:t>
          </a:r>
          <a:r>
            <a:rPr kumimoji="1" lang="ja-JP" altLang="en-US" sz="1100">
              <a:latin typeface="UD デジタル 教科書体 NK-R" panose="02020400000000000000" pitchFamily="18" charset="-128"/>
              <a:ea typeface="UD デジタル 教科書体 NK-R" panose="02020400000000000000" pitchFamily="18" charset="-128"/>
            </a:rPr>
            <a:t>芝大門</a:t>
          </a:r>
          <a:r>
            <a:rPr kumimoji="1" lang="en-US" altLang="ja-JP" sz="1100">
              <a:latin typeface="UD デジタル 教科書体 NK-R" panose="02020400000000000000" pitchFamily="18" charset="-128"/>
              <a:ea typeface="UD デジタル 教科書体 NK-R" panose="02020400000000000000" pitchFamily="18" charset="-128"/>
            </a:rPr>
            <a:t>4</a:t>
          </a:r>
          <a:r>
            <a:rPr kumimoji="1" lang="ja-JP" altLang="en-US" sz="1100">
              <a:latin typeface="UD デジタル 教科書体 NK-R" panose="02020400000000000000" pitchFamily="18" charset="-128"/>
              <a:ea typeface="UD デジタル 教科書体 NK-R" panose="02020400000000000000" pitchFamily="18" charset="-128"/>
            </a:rPr>
            <a:t>階</a:t>
          </a:r>
          <a:endParaRPr kumimoji="1" lang="en-US" altLang="ja-JP" sz="1100">
            <a:latin typeface="UD デジタル 教科書体 NK-R" panose="02020400000000000000" pitchFamily="18" charset="-128"/>
            <a:ea typeface="UD デジタル 教科書体 NK-R" panose="02020400000000000000" pitchFamily="18" charset="-128"/>
          </a:endParaRPr>
        </a:p>
        <a:p>
          <a:r>
            <a:rPr kumimoji="1" lang="en-US" altLang="ja-JP" sz="1100">
              <a:latin typeface="UD デジタル 教科書体 NK-R" panose="02020400000000000000" pitchFamily="18" charset="-128"/>
              <a:ea typeface="UD デジタル 教科書体 NK-R" panose="02020400000000000000" pitchFamily="18" charset="-128"/>
            </a:rPr>
            <a:t>TEL</a:t>
          </a:r>
          <a:r>
            <a:rPr kumimoji="1" lang="ja-JP" altLang="en-US" sz="1100">
              <a:latin typeface="UD デジタル 教科書体 NK-R" panose="02020400000000000000" pitchFamily="18" charset="-128"/>
              <a:ea typeface="UD デジタル 教科書体 NK-R" panose="02020400000000000000" pitchFamily="18" charset="-128"/>
            </a:rPr>
            <a:t>：</a:t>
          </a:r>
          <a:r>
            <a:rPr kumimoji="1" lang="en-US" altLang="ja-JP" sz="1100">
              <a:latin typeface="UD デジタル 教科書体 NK-R" panose="02020400000000000000" pitchFamily="18" charset="-128"/>
              <a:ea typeface="UD デジタル 教科書体 NK-R" panose="02020400000000000000" pitchFamily="18" charset="-128"/>
            </a:rPr>
            <a:t>03-6809-2466</a:t>
          </a:r>
          <a:r>
            <a:rPr kumimoji="1" lang="ja-JP" altLang="en-US" sz="1100">
              <a:latin typeface="UD デジタル 教科書体 NK-R" panose="02020400000000000000" pitchFamily="18" charset="-128"/>
              <a:ea typeface="UD デジタル 教科書体 NK-R" panose="02020400000000000000" pitchFamily="18" charset="-128"/>
            </a:rPr>
            <a:t>　</a:t>
          </a:r>
          <a:r>
            <a:rPr kumimoji="1" lang="en-US" altLang="ja-JP" sz="1100">
              <a:latin typeface="UD デジタル 教科書体 NK-R" panose="02020400000000000000" pitchFamily="18" charset="-128"/>
              <a:ea typeface="UD デジタル 教科書体 NK-R" panose="02020400000000000000" pitchFamily="18" charset="-128"/>
            </a:rPr>
            <a:t>FAX</a:t>
          </a:r>
          <a:r>
            <a:rPr kumimoji="1" lang="ja-JP" altLang="en-US" sz="1100">
              <a:latin typeface="UD デジタル 教科書体 NK-R" panose="02020400000000000000" pitchFamily="18" charset="-128"/>
              <a:ea typeface="UD デジタル 教科書体 NK-R" panose="02020400000000000000" pitchFamily="18" charset="-128"/>
            </a:rPr>
            <a:t>：</a:t>
          </a:r>
          <a:r>
            <a:rPr kumimoji="1" lang="en-US" altLang="ja-JP" sz="1100">
              <a:latin typeface="UD デジタル 教科書体 NK-R" panose="02020400000000000000" pitchFamily="18" charset="-128"/>
              <a:ea typeface="UD デジタル 教科書体 NK-R" panose="02020400000000000000" pitchFamily="18" charset="-128"/>
            </a:rPr>
            <a:t>03-6809-2499</a:t>
          </a:r>
        </a:p>
        <a:p>
          <a:r>
            <a:rPr kumimoji="1" lang="en-US" altLang="ja-JP" sz="1100">
              <a:latin typeface="UD デジタル 教科書体 NK-R" panose="02020400000000000000" pitchFamily="18" charset="-128"/>
              <a:ea typeface="UD デジタル 教科書体 NK-R" panose="02020400000000000000" pitchFamily="18" charset="-128"/>
            </a:rPr>
            <a:t>E-mail</a:t>
          </a:r>
          <a:r>
            <a:rPr kumimoji="1" lang="ja-JP" altLang="en-US" sz="1100">
              <a:latin typeface="UD デジタル 教科書体 NK-R" panose="02020400000000000000" pitchFamily="18" charset="-128"/>
              <a:ea typeface="UD デジタル 教科書体 NK-R" panose="02020400000000000000" pitchFamily="18" charset="-128"/>
            </a:rPr>
            <a:t>：</a:t>
          </a:r>
          <a:r>
            <a:rPr kumimoji="1" lang="en-US" altLang="ja-JP" sz="1100">
              <a:latin typeface="UD デジタル 教科書体 NK-R" panose="02020400000000000000" pitchFamily="18" charset="-128"/>
              <a:ea typeface="UD デジタル 教科書体 NK-R" panose="02020400000000000000" pitchFamily="18" charset="-128"/>
            </a:rPr>
            <a:t>office@kokushinkyo.or.jp</a:t>
          </a:r>
        </a:p>
        <a:p>
          <a:r>
            <a:rPr kumimoji="1" lang="ja-JP" altLang="en-US" sz="1100">
              <a:latin typeface="UD デジタル 教科書体 NK-R" panose="02020400000000000000" pitchFamily="18" charset="-128"/>
              <a:ea typeface="UD デジタル 教科書体 NK-R" panose="02020400000000000000" pitchFamily="18" charset="-128"/>
            </a:rPr>
            <a:t>担当　竹内</a:t>
          </a:r>
          <a:endParaRPr kumimoji="1" lang="en-US" altLang="ja-JP" sz="1100">
            <a:latin typeface="UD デジタル 教科書体 NK-R" panose="02020400000000000000" pitchFamily="18" charset="-128"/>
            <a:ea typeface="UD デジタル 教科書体 NK-R" panose="02020400000000000000" pitchFamily="18" charset="-128"/>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342900</xdr:colOff>
          <xdr:row>14</xdr:row>
          <xdr:rowOff>28575</xdr:rowOff>
        </xdr:from>
        <xdr:to>
          <xdr:col>3</xdr:col>
          <xdr:colOff>695325</xdr:colOff>
          <xdr:row>14</xdr:row>
          <xdr:rowOff>276225</xdr:rowOff>
        </xdr:to>
        <xdr:sp macro="" textlink="">
          <xdr:nvSpPr>
            <xdr:cNvPr id="2050" name="Option Button 2" hidden="1">
              <a:extLst>
                <a:ext uri="{63B3BB69-23CF-44E3-9099-C40C66FF867C}">
                  <a14:compatExt spid="_x0000_s2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504825</xdr:colOff>
          <xdr:row>14</xdr:row>
          <xdr:rowOff>38100</xdr:rowOff>
        </xdr:from>
        <xdr:to>
          <xdr:col>5</xdr:col>
          <xdr:colOff>180975</xdr:colOff>
          <xdr:row>14</xdr:row>
          <xdr:rowOff>276225</xdr:rowOff>
        </xdr:to>
        <xdr:sp macro="" textlink="">
          <xdr:nvSpPr>
            <xdr:cNvPr id="2051" name="Option Button 3" hidden="1">
              <a:extLst>
                <a:ext uri="{63B3BB69-23CF-44E3-9099-C40C66FF867C}">
                  <a14:compatExt spid="_x0000_s2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342900</xdr:colOff>
          <xdr:row>15</xdr:row>
          <xdr:rowOff>28575</xdr:rowOff>
        </xdr:from>
        <xdr:to>
          <xdr:col>3</xdr:col>
          <xdr:colOff>695325</xdr:colOff>
          <xdr:row>15</xdr:row>
          <xdr:rowOff>276225</xdr:rowOff>
        </xdr:to>
        <xdr:sp macro="" textlink="">
          <xdr:nvSpPr>
            <xdr:cNvPr id="2052" name="Option Button 4" hidden="1">
              <a:extLst>
                <a:ext uri="{63B3BB69-23CF-44E3-9099-C40C66FF867C}">
                  <a14:compatExt spid="_x0000_s2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504825</xdr:colOff>
          <xdr:row>15</xdr:row>
          <xdr:rowOff>38100</xdr:rowOff>
        </xdr:from>
        <xdr:to>
          <xdr:col>5</xdr:col>
          <xdr:colOff>180975</xdr:colOff>
          <xdr:row>15</xdr:row>
          <xdr:rowOff>276225</xdr:rowOff>
        </xdr:to>
        <xdr:sp macro="" textlink="">
          <xdr:nvSpPr>
            <xdr:cNvPr id="2053" name="Option Button 5" hidden="1">
              <a:extLst>
                <a:ext uri="{63B3BB69-23CF-44E3-9099-C40C66FF867C}">
                  <a14:compatExt spid="_x0000_s2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276225</xdr:colOff>
          <xdr:row>13</xdr:row>
          <xdr:rowOff>238125</xdr:rowOff>
        </xdr:from>
        <xdr:to>
          <xdr:col>5</xdr:col>
          <xdr:colOff>771525</xdr:colOff>
          <xdr:row>15</xdr:row>
          <xdr:rowOff>85725</xdr:rowOff>
        </xdr:to>
        <xdr:sp macro="" textlink="">
          <xdr:nvSpPr>
            <xdr:cNvPr id="2054" name="Group Box 6" hidden="1">
              <a:extLst>
                <a:ext uri="{63B3BB69-23CF-44E3-9099-C40C66FF867C}">
                  <a14:compatExt spid="_x0000_s205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職種</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257175</xdr:colOff>
          <xdr:row>14</xdr:row>
          <xdr:rowOff>219075</xdr:rowOff>
        </xdr:from>
        <xdr:to>
          <xdr:col>5</xdr:col>
          <xdr:colOff>762000</xdr:colOff>
          <xdr:row>16</xdr:row>
          <xdr:rowOff>133350</xdr:rowOff>
        </xdr:to>
        <xdr:sp macro="" textlink="">
          <xdr:nvSpPr>
            <xdr:cNvPr id="2055" name="Group Box 7" hidden="1">
              <a:extLst>
                <a:ext uri="{63B3BB69-23CF-44E3-9099-C40C66FF867C}">
                  <a14:compatExt spid="_x0000_s205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性別</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kokushinkyo.or.jp/index/tabid/868/Default.aspx" TargetMode="Externa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B1:Q28"/>
  <sheetViews>
    <sheetView showGridLines="0" tabSelected="1" zoomScaleNormal="100" zoomScaleSheetLayoutView="93" workbookViewId="0"/>
  </sheetViews>
  <sheetFormatPr defaultRowHeight="15" x14ac:dyDescent="0.15"/>
  <cols>
    <col min="1" max="1" width="2.25" customWidth="1"/>
    <col min="2" max="8" width="9" style="28"/>
  </cols>
  <sheetData>
    <row r="1" spans="2:17" ht="43.5" customHeight="1" x14ac:dyDescent="0.15">
      <c r="B1" s="73" t="s">
        <v>54</v>
      </c>
      <c r="C1" s="73"/>
      <c r="D1" s="73"/>
      <c r="E1" s="73"/>
      <c r="F1" s="73"/>
      <c r="G1" s="73"/>
      <c r="H1" s="73"/>
      <c r="I1" s="73"/>
      <c r="J1" s="73"/>
    </row>
    <row r="2" spans="2:17" ht="45" customHeight="1" x14ac:dyDescent="0.15">
      <c r="B2" s="72" t="s">
        <v>55</v>
      </c>
      <c r="C2" s="72"/>
      <c r="D2" s="72"/>
      <c r="E2" s="72"/>
      <c r="F2" s="72"/>
      <c r="G2" s="72"/>
      <c r="H2" s="72"/>
      <c r="I2" s="72"/>
      <c r="J2" s="72"/>
      <c r="K2" s="72"/>
      <c r="L2" s="72"/>
      <c r="M2" s="72"/>
      <c r="N2" s="25"/>
      <c r="O2" s="25"/>
      <c r="P2" s="25"/>
      <c r="Q2" s="26"/>
    </row>
    <row r="3" spans="2:17" ht="34.5" customHeight="1" x14ac:dyDescent="0.15">
      <c r="B3" s="72" t="s">
        <v>94</v>
      </c>
      <c r="C3" s="72"/>
      <c r="D3" s="72"/>
      <c r="E3" s="72"/>
      <c r="F3" s="72"/>
      <c r="G3" s="72"/>
      <c r="H3" s="72"/>
      <c r="I3" s="72"/>
      <c r="J3" s="72"/>
      <c r="K3" s="72"/>
      <c r="L3" s="72"/>
      <c r="M3" s="72"/>
      <c r="N3" s="27"/>
      <c r="O3" s="27"/>
      <c r="P3" s="27"/>
    </row>
    <row r="4" spans="2:17" ht="30" customHeight="1" x14ac:dyDescent="0.15">
      <c r="B4" s="74" t="s">
        <v>95</v>
      </c>
      <c r="C4" s="74"/>
      <c r="D4" s="74"/>
      <c r="E4" s="74"/>
      <c r="F4" s="74"/>
      <c r="G4" s="74"/>
      <c r="H4" s="74"/>
      <c r="I4" s="74"/>
      <c r="J4" s="74"/>
      <c r="K4" s="74"/>
      <c r="L4" s="74"/>
      <c r="M4" s="74"/>
      <c r="N4" s="27"/>
      <c r="O4" s="27"/>
      <c r="P4" s="27"/>
    </row>
    <row r="5" spans="2:17" ht="17.25" customHeight="1" x14ac:dyDescent="0.15">
      <c r="B5" s="74" t="s">
        <v>96</v>
      </c>
      <c r="C5" s="74"/>
      <c r="D5" s="74"/>
      <c r="I5" s="29"/>
      <c r="J5" s="29"/>
      <c r="K5" s="29"/>
      <c r="L5" s="29"/>
      <c r="M5" s="29"/>
      <c r="N5" s="27"/>
      <c r="O5" s="27"/>
      <c r="P5" s="27"/>
    </row>
    <row r="6" spans="2:17" ht="15.75" customHeight="1" x14ac:dyDescent="0.15">
      <c r="B6" s="180" t="s">
        <v>97</v>
      </c>
      <c r="C6" s="71"/>
      <c r="D6" s="71"/>
      <c r="E6" s="30"/>
      <c r="I6" s="29"/>
      <c r="J6" s="29"/>
      <c r="K6" s="29"/>
      <c r="L6" s="29"/>
      <c r="M6" s="29"/>
      <c r="N6" s="27"/>
      <c r="O6" s="27"/>
      <c r="P6" s="27"/>
    </row>
    <row r="7" spans="2:17" ht="10.5" customHeight="1" x14ac:dyDescent="0.15">
      <c r="B7" s="30"/>
      <c r="C7" s="31"/>
      <c r="D7" s="31"/>
      <c r="E7" s="30"/>
      <c r="I7" s="29"/>
      <c r="J7" s="29"/>
      <c r="K7" s="29"/>
      <c r="L7" s="29"/>
      <c r="M7" s="29"/>
      <c r="N7" s="27"/>
      <c r="O7" s="27"/>
      <c r="P7" s="27"/>
    </row>
    <row r="8" spans="2:17" ht="36.75" customHeight="1" x14ac:dyDescent="0.15">
      <c r="B8" s="72" t="s">
        <v>56</v>
      </c>
      <c r="C8" s="74"/>
      <c r="D8" s="74"/>
      <c r="E8" s="74"/>
      <c r="F8" s="74"/>
      <c r="G8" s="74"/>
      <c r="H8" s="74"/>
      <c r="I8" s="74"/>
      <c r="J8" s="74"/>
      <c r="K8" s="74"/>
      <c r="L8" s="74"/>
      <c r="M8" s="74"/>
      <c r="N8" s="27"/>
      <c r="O8" s="27"/>
      <c r="P8" s="27"/>
    </row>
    <row r="9" spans="2:17" ht="19.5" customHeight="1" x14ac:dyDescent="0.15">
      <c r="B9" s="74" t="s">
        <v>48</v>
      </c>
      <c r="C9" s="74"/>
      <c r="D9" s="74"/>
      <c r="I9" s="29"/>
      <c r="J9" s="29"/>
      <c r="K9" s="29"/>
      <c r="L9" s="29"/>
      <c r="M9" s="29"/>
      <c r="N9" s="27"/>
      <c r="O9" s="27"/>
      <c r="P9" s="27"/>
    </row>
    <row r="10" spans="2:17" ht="28.5" customHeight="1" x14ac:dyDescent="0.15">
      <c r="B10" s="72" t="s">
        <v>49</v>
      </c>
      <c r="C10" s="74"/>
      <c r="D10" s="74"/>
      <c r="E10" s="74"/>
      <c r="F10" s="74"/>
      <c r="G10" s="74"/>
      <c r="I10" s="29"/>
      <c r="J10" s="29"/>
      <c r="K10" s="29"/>
      <c r="L10" s="29"/>
      <c r="M10" s="29"/>
      <c r="N10" s="27"/>
      <c r="O10" s="27"/>
      <c r="P10" s="27"/>
    </row>
    <row r="11" spans="2:17" ht="17.25" customHeight="1" x14ac:dyDescent="0.15">
      <c r="I11" s="29"/>
      <c r="J11" s="29"/>
      <c r="K11" s="29"/>
      <c r="L11" s="29"/>
      <c r="M11" s="29"/>
      <c r="N11" s="27"/>
      <c r="O11" s="27"/>
      <c r="P11" s="27"/>
    </row>
    <row r="12" spans="2:17" ht="30" customHeight="1" x14ac:dyDescent="0.15">
      <c r="B12" s="32" t="s">
        <v>50</v>
      </c>
      <c r="I12" s="29"/>
      <c r="J12" s="29"/>
      <c r="K12" s="29"/>
      <c r="L12" s="29"/>
      <c r="M12" s="29"/>
      <c r="N12" s="27"/>
      <c r="O12" s="27"/>
      <c r="P12" s="27"/>
    </row>
    <row r="13" spans="2:17" ht="30" customHeight="1" x14ac:dyDescent="0.15">
      <c r="B13" s="72" t="s">
        <v>51</v>
      </c>
      <c r="C13" s="72"/>
      <c r="D13" s="72"/>
      <c r="E13" s="72"/>
      <c r="F13" s="72"/>
      <c r="G13" s="72"/>
      <c r="H13" s="72"/>
      <c r="I13" s="72"/>
      <c r="J13" s="72"/>
      <c r="K13" s="72"/>
      <c r="L13" s="72"/>
      <c r="M13" s="72"/>
      <c r="N13" s="33"/>
      <c r="O13" s="33"/>
      <c r="P13" s="27"/>
    </row>
    <row r="14" spans="2:17" ht="30" customHeight="1" x14ac:dyDescent="0.15">
      <c r="B14" s="74" t="s">
        <v>52</v>
      </c>
      <c r="C14" s="74"/>
      <c r="D14" s="74"/>
      <c r="E14" s="74"/>
      <c r="F14" s="74"/>
      <c r="G14" s="74"/>
      <c r="H14" s="74"/>
      <c r="I14" s="74"/>
      <c r="J14" s="74"/>
      <c r="K14" s="74"/>
      <c r="L14" s="74"/>
      <c r="M14" s="74"/>
      <c r="N14" s="27"/>
      <c r="O14" s="27"/>
      <c r="P14" s="27"/>
    </row>
    <row r="15" spans="2:17" ht="13.5" x14ac:dyDescent="0.15">
      <c r="B15" s="34"/>
      <c r="C15" s="2" t="s">
        <v>26</v>
      </c>
      <c r="D15" s="1" t="s">
        <v>27</v>
      </c>
      <c r="E15" s="1"/>
      <c r="F15" s="1"/>
      <c r="G15" s="1"/>
      <c r="H15" s="1"/>
      <c r="I15" s="1"/>
    </row>
    <row r="16" spans="2:17" ht="13.5" x14ac:dyDescent="0.15">
      <c r="B16" s="35"/>
      <c r="C16" s="2" t="s">
        <v>26</v>
      </c>
      <c r="D16" s="1" t="s">
        <v>28</v>
      </c>
      <c r="E16" s="1"/>
      <c r="F16" s="1"/>
      <c r="G16" s="1"/>
      <c r="H16" s="1"/>
      <c r="I16" s="1"/>
    </row>
    <row r="17" spans="2:13" ht="13.5" x14ac:dyDescent="0.15">
      <c r="B17" s="36"/>
      <c r="C17" s="2" t="s">
        <v>26</v>
      </c>
      <c r="D17" s="1" t="s">
        <v>35</v>
      </c>
      <c r="E17" s="1"/>
      <c r="F17" s="1"/>
      <c r="G17" s="1"/>
      <c r="H17" s="1"/>
      <c r="I17" s="1"/>
    </row>
    <row r="18" spans="2:13" ht="13.5" x14ac:dyDescent="0.15">
      <c r="B18" s="3" t="s">
        <v>36</v>
      </c>
      <c r="C18" s="2" t="s">
        <v>26</v>
      </c>
      <c r="D18" s="1" t="s">
        <v>37</v>
      </c>
      <c r="E18" s="1"/>
      <c r="F18" s="1"/>
      <c r="G18" s="1"/>
      <c r="H18" s="1"/>
      <c r="I18" s="1"/>
    </row>
    <row r="19" spans="2:13" ht="13.5" x14ac:dyDescent="0.15">
      <c r="B19" s="37"/>
      <c r="C19" s="2" t="s">
        <v>26</v>
      </c>
      <c r="D19" s="1" t="s">
        <v>33</v>
      </c>
      <c r="E19" s="1"/>
      <c r="F19" s="1"/>
      <c r="G19" s="1"/>
      <c r="H19" s="1"/>
      <c r="I19" s="1"/>
    </row>
    <row r="20" spans="2:13" ht="13.5" customHeight="1" x14ac:dyDescent="0.15"/>
    <row r="21" spans="2:13" ht="30" customHeight="1" x14ac:dyDescent="0.15">
      <c r="B21" s="72" t="s">
        <v>53</v>
      </c>
      <c r="C21" s="72"/>
      <c r="D21" s="72"/>
      <c r="E21" s="72"/>
      <c r="F21" s="72"/>
      <c r="G21" s="72"/>
      <c r="H21" s="72"/>
      <c r="I21" s="72"/>
      <c r="J21" s="72"/>
      <c r="K21" s="72"/>
      <c r="L21" s="72"/>
      <c r="M21" s="72"/>
    </row>
    <row r="22" spans="2:13" ht="30" customHeight="1" x14ac:dyDescent="0.15">
      <c r="B22" s="72"/>
      <c r="C22" s="72"/>
      <c r="D22" s="72"/>
      <c r="E22" s="72"/>
      <c r="F22" s="72"/>
    </row>
    <row r="23" spans="2:13" ht="30" customHeight="1" x14ac:dyDescent="0.15"/>
    <row r="24" spans="2:13" ht="30" customHeight="1" x14ac:dyDescent="0.15"/>
    <row r="25" spans="2:13" ht="30" customHeight="1" x14ac:dyDescent="0.15"/>
    <row r="26" spans="2:13" ht="30" customHeight="1" x14ac:dyDescent="0.15"/>
    <row r="27" spans="2:13" ht="30" customHeight="1" x14ac:dyDescent="0.15"/>
    <row r="28" spans="2:13" ht="30" customHeight="1" x14ac:dyDescent="0.15"/>
  </sheetData>
  <sheetProtection algorithmName="SHA-512" hashValue="x8KC08MM/3Oq17DFWh9jOnoFVNn4DA/Y6S4tJR+AlqHoph59yNd0ahhiX3TVm4cLxfXYRHKq9NdOkDE3OyF+qQ==" saltValue="zb9fzmB1y7fF9BLqv7RyOw==" spinCount="100000" sheet="1" objects="1" scenarios="1"/>
  <mergeCells count="12">
    <mergeCell ref="B22:F22"/>
    <mergeCell ref="B1:J1"/>
    <mergeCell ref="B2:M2"/>
    <mergeCell ref="B3:M3"/>
    <mergeCell ref="B4:M4"/>
    <mergeCell ref="B8:M8"/>
    <mergeCell ref="B9:D9"/>
    <mergeCell ref="B10:G10"/>
    <mergeCell ref="B13:M13"/>
    <mergeCell ref="B14:M14"/>
    <mergeCell ref="B21:M21"/>
    <mergeCell ref="B5:D5"/>
  </mergeCells>
  <phoneticPr fontId="1"/>
  <hyperlinks>
    <hyperlink ref="B6" r:id="rId1"/>
  </hyperlinks>
  <pageMargins left="0.51181102362204722" right="0.51181102362204722" top="0.74803149606299213" bottom="0.74803149606299213" header="0.31496062992125984" footer="0.31496062992125984"/>
  <pageSetup paperSize="9" scale="82" orientation="portrait" r:id="rId2"/>
  <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I21"/>
  <sheetViews>
    <sheetView view="pageBreakPreview" zoomScaleNormal="100" zoomScaleSheetLayoutView="100" workbookViewId="0"/>
  </sheetViews>
  <sheetFormatPr defaultRowHeight="13.5" x14ac:dyDescent="0.15"/>
  <cols>
    <col min="1" max="1" width="21.25" style="4" customWidth="1"/>
    <col min="2" max="2" width="9" style="4"/>
    <col min="3" max="3" width="9" style="4" customWidth="1"/>
    <col min="4" max="4" width="11" style="4" bestFit="1" customWidth="1"/>
    <col min="5" max="5" width="9" style="4" customWidth="1"/>
    <col min="6" max="6" width="11.25" style="4" customWidth="1"/>
    <col min="7" max="7" width="9" style="4" customWidth="1"/>
    <col min="8" max="8" width="9" style="4"/>
    <col min="9" max="9" width="9" style="4" customWidth="1"/>
    <col min="10" max="16384" width="9" style="4"/>
  </cols>
  <sheetData>
    <row r="1" spans="1:9" ht="15" customHeight="1" x14ac:dyDescent="0.15">
      <c r="A1" s="4" t="s">
        <v>43</v>
      </c>
      <c r="F1" s="5"/>
      <c r="G1" s="6"/>
      <c r="H1" s="7"/>
      <c r="I1" s="8"/>
    </row>
    <row r="3" spans="1:9" ht="24" customHeight="1" x14ac:dyDescent="0.15">
      <c r="A3" s="9" t="s">
        <v>25</v>
      </c>
      <c r="B3" s="90"/>
      <c r="C3" s="91"/>
      <c r="D3" s="91"/>
      <c r="E3" s="91"/>
      <c r="F3" s="92"/>
      <c r="G3" s="10" t="str">
        <f>IF(B3="","※未入力です","")</f>
        <v>※未入力です</v>
      </c>
    </row>
    <row r="4" spans="1:9" ht="24" customHeight="1" x14ac:dyDescent="0.15">
      <c r="A4" s="11" t="s">
        <v>93</v>
      </c>
      <c r="B4" s="12"/>
      <c r="C4" s="13"/>
      <c r="D4" s="13"/>
      <c r="E4" s="13"/>
      <c r="F4" s="13"/>
    </row>
    <row r="5" spans="1:9" ht="24" customHeight="1" x14ac:dyDescent="0.15">
      <c r="A5" s="77" t="s">
        <v>32</v>
      </c>
      <c r="B5" s="93" t="s">
        <v>17</v>
      </c>
      <c r="C5" s="93"/>
      <c r="D5" s="94"/>
      <c r="E5" s="94"/>
      <c r="F5" s="94"/>
      <c r="G5" s="10" t="str">
        <f>IF(D5="","※未入力です","")</f>
        <v>※未入力です</v>
      </c>
    </row>
    <row r="6" spans="1:9" ht="24" customHeight="1" x14ac:dyDescent="0.15">
      <c r="A6" s="77"/>
      <c r="B6" s="95" t="s">
        <v>18</v>
      </c>
      <c r="C6" s="96"/>
      <c r="D6" s="97"/>
      <c r="E6" s="98"/>
      <c r="F6" s="99"/>
      <c r="G6" s="10" t="str">
        <f t="shared" ref="G6:G18" si="0">IF(D6="","※未入力です","")</f>
        <v>※未入力です</v>
      </c>
    </row>
    <row r="7" spans="1:9" ht="24" customHeight="1" x14ac:dyDescent="0.15">
      <c r="A7" s="77"/>
      <c r="B7" s="79" t="s">
        <v>12</v>
      </c>
      <c r="C7" s="80"/>
      <c r="D7" s="81"/>
      <c r="E7" s="82"/>
      <c r="F7" s="83"/>
      <c r="G7" s="10" t="str">
        <f t="shared" si="0"/>
        <v>※未入力です</v>
      </c>
    </row>
    <row r="8" spans="1:9" ht="52.5" customHeight="1" x14ac:dyDescent="0.15">
      <c r="A8" s="77"/>
      <c r="B8" s="84" t="s">
        <v>13</v>
      </c>
      <c r="C8" s="80"/>
      <c r="D8" s="85"/>
      <c r="E8" s="86"/>
      <c r="F8" s="87"/>
      <c r="G8" s="10" t="str">
        <f t="shared" si="0"/>
        <v>※未入力です</v>
      </c>
    </row>
    <row r="9" spans="1:9" ht="21" customHeight="1" x14ac:dyDescent="0.15">
      <c r="A9" s="77"/>
      <c r="B9" s="84" t="s">
        <v>14</v>
      </c>
      <c r="C9" s="80"/>
      <c r="D9" s="81"/>
      <c r="E9" s="82"/>
      <c r="F9" s="83"/>
      <c r="G9" s="10" t="str">
        <f t="shared" si="0"/>
        <v>※未入力です</v>
      </c>
    </row>
    <row r="10" spans="1:9" ht="21" customHeight="1" x14ac:dyDescent="0.15">
      <c r="A10" s="77"/>
      <c r="B10" s="84" t="s">
        <v>15</v>
      </c>
      <c r="C10" s="80"/>
      <c r="D10" s="81"/>
      <c r="E10" s="82"/>
      <c r="F10" s="83"/>
      <c r="G10" s="10" t="str">
        <f t="shared" si="0"/>
        <v>※未入力です</v>
      </c>
    </row>
    <row r="11" spans="1:9" ht="21" customHeight="1" x14ac:dyDescent="0.15">
      <c r="A11" s="77"/>
      <c r="B11" s="75" t="s">
        <v>42</v>
      </c>
      <c r="C11" s="75"/>
      <c r="D11" s="76"/>
      <c r="E11" s="76"/>
      <c r="F11" s="76"/>
      <c r="G11" s="10" t="str">
        <f>IF(D11="","※未入力です","")</f>
        <v>※未入力です</v>
      </c>
    </row>
    <row r="12" spans="1:9" ht="7.5" customHeight="1" x14ac:dyDescent="0.15">
      <c r="G12" s="10"/>
    </row>
    <row r="13" spans="1:9" ht="24" customHeight="1" x14ac:dyDescent="0.15">
      <c r="A13" s="4" t="s">
        <v>19</v>
      </c>
      <c r="G13" s="10"/>
    </row>
    <row r="14" spans="1:9" ht="24" customHeight="1" x14ac:dyDescent="0.15">
      <c r="A14" s="78" t="s">
        <v>31</v>
      </c>
      <c r="B14" s="78" t="s">
        <v>20</v>
      </c>
      <c r="C14" s="78"/>
      <c r="D14" s="94"/>
      <c r="E14" s="94"/>
      <c r="F14" s="94"/>
      <c r="G14" s="10" t="str">
        <f t="shared" si="0"/>
        <v>※未入力です</v>
      </c>
    </row>
    <row r="15" spans="1:9" ht="24" customHeight="1" x14ac:dyDescent="0.15">
      <c r="A15" s="78"/>
      <c r="B15" s="78" t="s">
        <v>21</v>
      </c>
      <c r="C15" s="78"/>
      <c r="D15" s="89" t="s">
        <v>38</v>
      </c>
      <c r="E15" s="89"/>
      <c r="F15" s="89"/>
      <c r="G15" s="10" t="str">
        <f>IF(I15=0,"※未選択です","")</f>
        <v>※未選択です</v>
      </c>
      <c r="I15" s="22"/>
    </row>
    <row r="16" spans="1:9" ht="24" customHeight="1" x14ac:dyDescent="0.15">
      <c r="A16" s="78"/>
      <c r="B16" s="78" t="s">
        <v>57</v>
      </c>
      <c r="C16" s="78"/>
      <c r="D16" s="89" t="s">
        <v>58</v>
      </c>
      <c r="E16" s="89"/>
      <c r="F16" s="89"/>
      <c r="G16" s="10" t="str">
        <f>IF(I16=0,"※未選択です","")</f>
        <v>※未選択です</v>
      </c>
      <c r="I16" s="22"/>
    </row>
    <row r="17" spans="1:7" ht="24" customHeight="1" x14ac:dyDescent="0.15">
      <c r="A17" s="78"/>
      <c r="B17" s="78" t="s">
        <v>24</v>
      </c>
      <c r="C17" s="78"/>
      <c r="D17" s="88"/>
      <c r="E17" s="88"/>
      <c r="F17" s="88"/>
      <c r="G17" s="10" t="str">
        <f t="shared" si="0"/>
        <v>※未入力です</v>
      </c>
    </row>
    <row r="18" spans="1:7" ht="24" customHeight="1" x14ac:dyDescent="0.15">
      <c r="A18" s="78"/>
      <c r="B18" s="84" t="s">
        <v>16</v>
      </c>
      <c r="C18" s="80"/>
      <c r="D18" s="100"/>
      <c r="E18" s="98"/>
      <c r="F18" s="99"/>
      <c r="G18" s="10" t="str">
        <f t="shared" si="0"/>
        <v>※未入力です</v>
      </c>
    </row>
    <row r="19" spans="1:7" ht="24" customHeight="1" x14ac:dyDescent="0.15">
      <c r="A19" s="78"/>
      <c r="B19" s="77" t="s">
        <v>34</v>
      </c>
      <c r="C19" s="77"/>
      <c r="D19" s="14" t="s">
        <v>22</v>
      </c>
      <c r="E19" s="88"/>
      <c r="F19" s="88"/>
      <c r="G19" s="10" t="str">
        <f>IF(E19="","※未入力です","")</f>
        <v>※未入力です</v>
      </c>
    </row>
    <row r="20" spans="1:7" ht="24" customHeight="1" x14ac:dyDescent="0.15">
      <c r="A20" s="78"/>
      <c r="B20" s="77"/>
      <c r="C20" s="77"/>
      <c r="D20" s="14" t="s">
        <v>23</v>
      </c>
      <c r="E20" s="76"/>
      <c r="F20" s="76"/>
      <c r="G20" s="10" t="str">
        <f>IF(E20="","※未入力です","")</f>
        <v>※未入力です</v>
      </c>
    </row>
    <row r="21" spans="1:7" ht="21" customHeight="1" x14ac:dyDescent="0.15">
      <c r="A21" s="78"/>
      <c r="B21" s="75" t="s">
        <v>42</v>
      </c>
      <c r="C21" s="75"/>
      <c r="D21" s="76"/>
      <c r="E21" s="76"/>
      <c r="F21" s="76"/>
      <c r="G21" s="10" t="str">
        <f>IF(D21="","※未入力です","")</f>
        <v>※未入力です</v>
      </c>
    </row>
  </sheetData>
  <sheetProtection algorithmName="SHA-512" hashValue="ZQqUSPvEVA9Y1I+SyOAcv44UlfbQowFmUfD1Y2A2Ttb2YYlkbVipUOrANGvJ6uvlFZgO3eqR8zHHLW5moKuPLg==" saltValue="3hW4SsmiQEoWo+MlAaYLsA==" spinCount="100000" sheet="1" objects="1" scenarios="1"/>
  <mergeCells count="32">
    <mergeCell ref="D14:F14"/>
    <mergeCell ref="E20:F20"/>
    <mergeCell ref="E19:F19"/>
    <mergeCell ref="D18:F18"/>
    <mergeCell ref="B14:C14"/>
    <mergeCell ref="B15:C15"/>
    <mergeCell ref="B17:C17"/>
    <mergeCell ref="B19:C20"/>
    <mergeCell ref="B18:C18"/>
    <mergeCell ref="D16:F16"/>
    <mergeCell ref="B16:C16"/>
    <mergeCell ref="B3:F3"/>
    <mergeCell ref="B5:C5"/>
    <mergeCell ref="D5:F5"/>
    <mergeCell ref="B6:C6"/>
    <mergeCell ref="D6:F6"/>
    <mergeCell ref="B11:C11"/>
    <mergeCell ref="D11:F11"/>
    <mergeCell ref="A5:A11"/>
    <mergeCell ref="B21:C21"/>
    <mergeCell ref="D21:F21"/>
    <mergeCell ref="A14:A21"/>
    <mergeCell ref="B7:C7"/>
    <mergeCell ref="D7:F7"/>
    <mergeCell ref="B8:C8"/>
    <mergeCell ref="B9:C9"/>
    <mergeCell ref="B10:C10"/>
    <mergeCell ref="D8:F8"/>
    <mergeCell ref="D9:F9"/>
    <mergeCell ref="D10:F10"/>
    <mergeCell ref="D17:F17"/>
    <mergeCell ref="D15:F15"/>
  </mergeCells>
  <phoneticPr fontId="1"/>
  <conditionalFormatting sqref="B3 D5:D10 D14 D17:D18 E19:E20">
    <cfRule type="notContainsBlanks" dxfId="11" priority="10">
      <formula>LEN(TRIM(B3))&gt;0</formula>
    </cfRule>
  </conditionalFormatting>
  <conditionalFormatting sqref="D15">
    <cfRule type="expression" dxfId="10" priority="4">
      <formula>$I$15&gt;0</formula>
    </cfRule>
  </conditionalFormatting>
  <conditionalFormatting sqref="D11">
    <cfRule type="notContainsBlanks" dxfId="9" priority="3">
      <formula>LEN(TRIM(D11))&gt;0</formula>
    </cfRule>
  </conditionalFormatting>
  <conditionalFormatting sqref="D21">
    <cfRule type="notContainsBlanks" dxfId="8" priority="2">
      <formula>LEN(TRIM(D21))&gt;0</formula>
    </cfRule>
  </conditionalFormatting>
  <conditionalFormatting sqref="D16:F16">
    <cfRule type="expression" dxfId="7" priority="1">
      <formula>$I$16&gt;0</formula>
    </cfRule>
  </conditionalFormatting>
  <pageMargins left="0.7" right="0.7" top="0.75" bottom="0.75" header="0.3" footer="0.3"/>
  <pageSetup paperSize="9" orientation="portrait" r:id="rId1"/>
  <headerFooter>
    <oddHeader xml:space="preserve">&amp;R
</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2050" r:id="rId4" name="Option Button 2">
              <controlPr locked="0" defaultSize="0" autoFill="0" autoLine="0" autoPict="0">
                <anchor moveWithCells="1">
                  <from>
                    <xdr:col>3</xdr:col>
                    <xdr:colOff>342900</xdr:colOff>
                    <xdr:row>14</xdr:row>
                    <xdr:rowOff>28575</xdr:rowOff>
                  </from>
                  <to>
                    <xdr:col>3</xdr:col>
                    <xdr:colOff>695325</xdr:colOff>
                    <xdr:row>14</xdr:row>
                    <xdr:rowOff>276225</xdr:rowOff>
                  </to>
                </anchor>
              </controlPr>
            </control>
          </mc:Choice>
        </mc:AlternateContent>
        <mc:AlternateContent xmlns:mc="http://schemas.openxmlformats.org/markup-compatibility/2006">
          <mc:Choice Requires="x14">
            <control shapeId="2051" r:id="rId5" name="Option Button 3">
              <controlPr locked="0" defaultSize="0" autoFill="0" autoLine="0" autoPict="0">
                <anchor moveWithCells="1">
                  <from>
                    <xdr:col>4</xdr:col>
                    <xdr:colOff>504825</xdr:colOff>
                    <xdr:row>14</xdr:row>
                    <xdr:rowOff>38100</xdr:rowOff>
                  </from>
                  <to>
                    <xdr:col>5</xdr:col>
                    <xdr:colOff>180975</xdr:colOff>
                    <xdr:row>14</xdr:row>
                    <xdr:rowOff>276225</xdr:rowOff>
                  </to>
                </anchor>
              </controlPr>
            </control>
          </mc:Choice>
        </mc:AlternateContent>
        <mc:AlternateContent xmlns:mc="http://schemas.openxmlformats.org/markup-compatibility/2006">
          <mc:Choice Requires="x14">
            <control shapeId="2052" r:id="rId6" name="Option Button 4">
              <controlPr locked="0" defaultSize="0" autoFill="0" autoLine="0" autoPict="0">
                <anchor moveWithCells="1">
                  <from>
                    <xdr:col>3</xdr:col>
                    <xdr:colOff>342900</xdr:colOff>
                    <xdr:row>15</xdr:row>
                    <xdr:rowOff>28575</xdr:rowOff>
                  </from>
                  <to>
                    <xdr:col>3</xdr:col>
                    <xdr:colOff>695325</xdr:colOff>
                    <xdr:row>15</xdr:row>
                    <xdr:rowOff>276225</xdr:rowOff>
                  </to>
                </anchor>
              </controlPr>
            </control>
          </mc:Choice>
        </mc:AlternateContent>
        <mc:AlternateContent xmlns:mc="http://schemas.openxmlformats.org/markup-compatibility/2006">
          <mc:Choice Requires="x14">
            <control shapeId="2053" r:id="rId7" name="Option Button 5">
              <controlPr locked="0" defaultSize="0" autoFill="0" autoLine="0" autoPict="0">
                <anchor moveWithCells="1">
                  <from>
                    <xdr:col>4</xdr:col>
                    <xdr:colOff>504825</xdr:colOff>
                    <xdr:row>15</xdr:row>
                    <xdr:rowOff>38100</xdr:rowOff>
                  </from>
                  <to>
                    <xdr:col>5</xdr:col>
                    <xdr:colOff>180975</xdr:colOff>
                    <xdr:row>15</xdr:row>
                    <xdr:rowOff>276225</xdr:rowOff>
                  </to>
                </anchor>
              </controlPr>
            </control>
          </mc:Choice>
        </mc:AlternateContent>
        <mc:AlternateContent xmlns:mc="http://schemas.openxmlformats.org/markup-compatibility/2006">
          <mc:Choice Requires="x14">
            <control shapeId="2054" r:id="rId8" name="Group Box 6">
              <controlPr defaultSize="0" autoFill="0" autoPict="0">
                <anchor moveWithCells="1">
                  <from>
                    <xdr:col>3</xdr:col>
                    <xdr:colOff>276225</xdr:colOff>
                    <xdr:row>13</xdr:row>
                    <xdr:rowOff>238125</xdr:rowOff>
                  </from>
                  <to>
                    <xdr:col>5</xdr:col>
                    <xdr:colOff>771525</xdr:colOff>
                    <xdr:row>15</xdr:row>
                    <xdr:rowOff>85725</xdr:rowOff>
                  </to>
                </anchor>
              </controlPr>
            </control>
          </mc:Choice>
        </mc:AlternateContent>
        <mc:AlternateContent xmlns:mc="http://schemas.openxmlformats.org/markup-compatibility/2006">
          <mc:Choice Requires="x14">
            <control shapeId="2055" r:id="rId9" name="Group Box 7">
              <controlPr defaultSize="0" autoFill="0" autoPict="0">
                <anchor moveWithCells="1">
                  <from>
                    <xdr:col>3</xdr:col>
                    <xdr:colOff>257175</xdr:colOff>
                    <xdr:row>14</xdr:row>
                    <xdr:rowOff>219075</xdr:rowOff>
                  </from>
                  <to>
                    <xdr:col>5</xdr:col>
                    <xdr:colOff>762000</xdr:colOff>
                    <xdr:row>16</xdr:row>
                    <xdr:rowOff>133350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R24"/>
  <sheetViews>
    <sheetView view="pageBreakPreview" zoomScale="60" zoomScaleNormal="100" workbookViewId="0"/>
  </sheetViews>
  <sheetFormatPr defaultRowHeight="12" x14ac:dyDescent="0.15"/>
  <cols>
    <col min="1" max="1" width="7.125" style="15" customWidth="1"/>
    <col min="2" max="2" width="13.625" style="15" customWidth="1"/>
    <col min="3" max="3" width="4.625" style="15" customWidth="1"/>
    <col min="4" max="4" width="3.625" style="15" customWidth="1"/>
    <col min="5" max="5" width="4.625" style="15" customWidth="1"/>
    <col min="6" max="6" width="3.625" style="15" customWidth="1"/>
    <col min="7" max="7" width="4.625" style="15" customWidth="1"/>
    <col min="8" max="8" width="3.625" style="15" customWidth="1"/>
    <col min="9" max="9" width="6.25" style="15" customWidth="1"/>
    <col min="10" max="10" width="7" style="15" customWidth="1"/>
    <col min="11" max="11" width="11.875" style="15" customWidth="1"/>
    <col min="12" max="12" width="4.625" style="15" customWidth="1"/>
    <col min="13" max="13" width="3.125" style="15" customWidth="1"/>
    <col min="14" max="14" width="4.625" style="15" customWidth="1"/>
    <col min="15" max="15" width="3.125" style="15" customWidth="1"/>
    <col min="16" max="16" width="4.625" style="15" customWidth="1"/>
    <col min="17" max="17" width="3.125" style="15" customWidth="1"/>
    <col min="18" max="18" width="3.625" style="15" customWidth="1"/>
    <col min="19" max="16384" width="9" style="15"/>
  </cols>
  <sheetData>
    <row r="1" spans="1:18" ht="20.100000000000001" customHeight="1" x14ac:dyDescent="0.15">
      <c r="A1" s="17" t="s">
        <v>44</v>
      </c>
      <c r="B1" s="17"/>
      <c r="C1" s="17"/>
      <c r="D1" s="17"/>
      <c r="E1" s="17"/>
      <c r="F1" s="17"/>
      <c r="G1" s="17"/>
      <c r="H1" s="17"/>
      <c r="I1" s="17"/>
      <c r="J1" s="17"/>
      <c r="K1" s="17"/>
      <c r="L1" s="17"/>
      <c r="M1" s="17"/>
      <c r="N1" s="17"/>
      <c r="O1" s="17"/>
      <c r="P1" s="17"/>
      <c r="Q1" s="17"/>
      <c r="R1" s="17"/>
    </row>
    <row r="2" spans="1:18" ht="20.100000000000001" customHeight="1" x14ac:dyDescent="0.15">
      <c r="A2" s="17"/>
      <c r="B2" s="17"/>
      <c r="C2" s="17"/>
      <c r="D2" s="17"/>
      <c r="E2" s="17"/>
      <c r="F2" s="17"/>
      <c r="G2" s="17"/>
      <c r="H2" s="17"/>
      <c r="I2" s="17"/>
      <c r="J2" s="108" t="s">
        <v>45</v>
      </c>
      <c r="K2" s="108"/>
      <c r="L2" s="110" t="s">
        <v>46</v>
      </c>
      <c r="M2" s="110"/>
      <c r="N2" s="110"/>
      <c r="O2" s="110"/>
      <c r="P2" s="110"/>
      <c r="Q2" s="110"/>
      <c r="R2" s="110"/>
    </row>
    <row r="3" spans="1:18" ht="20.100000000000001" customHeight="1" x14ac:dyDescent="0.15">
      <c r="A3" s="17"/>
      <c r="B3" s="17"/>
      <c r="C3" s="17"/>
      <c r="D3" s="17"/>
      <c r="E3" s="17"/>
      <c r="F3" s="17"/>
      <c r="G3" s="17"/>
      <c r="H3" s="17"/>
      <c r="I3" s="17"/>
      <c r="J3" s="17"/>
      <c r="K3" s="17"/>
      <c r="L3" s="17"/>
      <c r="M3" s="17"/>
      <c r="N3" s="17"/>
      <c r="O3" s="17"/>
      <c r="P3" s="17"/>
      <c r="Q3" s="17"/>
      <c r="R3" s="17"/>
    </row>
    <row r="4" spans="1:18" ht="20.100000000000001" customHeight="1" x14ac:dyDescent="0.15">
      <c r="A4" s="17" t="s">
        <v>0</v>
      </c>
      <c r="B4" s="17"/>
      <c r="C4" s="17"/>
      <c r="D4" s="17"/>
      <c r="E4" s="17"/>
      <c r="F4" s="17"/>
      <c r="G4" s="17"/>
      <c r="H4" s="17"/>
      <c r="I4" s="17"/>
      <c r="J4" s="17"/>
      <c r="K4" s="17"/>
      <c r="L4" s="17"/>
      <c r="M4" s="17"/>
      <c r="N4" s="17"/>
      <c r="O4" s="17"/>
      <c r="P4" s="17"/>
      <c r="Q4" s="17"/>
      <c r="R4" s="17"/>
    </row>
    <row r="5" spans="1:18" ht="20.100000000000001" customHeight="1" x14ac:dyDescent="0.15">
      <c r="A5" s="17" t="s">
        <v>1</v>
      </c>
      <c r="B5" s="17"/>
      <c r="C5" s="17"/>
      <c r="D5" s="17"/>
      <c r="E5" s="17"/>
      <c r="F5" s="17"/>
      <c r="G5" s="17"/>
      <c r="H5" s="17"/>
      <c r="I5" s="17"/>
      <c r="J5" s="17"/>
      <c r="K5" s="17"/>
      <c r="L5" s="17"/>
      <c r="M5" s="17"/>
      <c r="N5" s="17"/>
      <c r="O5" s="17"/>
      <c r="P5" s="17"/>
      <c r="Q5" s="17"/>
      <c r="R5" s="17"/>
    </row>
    <row r="6" spans="1:18" ht="20.100000000000001" customHeight="1" x14ac:dyDescent="0.15">
      <c r="A6" s="17"/>
      <c r="B6" s="17"/>
      <c r="C6" s="17"/>
      <c r="D6" s="17"/>
      <c r="E6" s="17"/>
      <c r="F6" s="17"/>
      <c r="G6" s="17"/>
      <c r="H6" s="17"/>
      <c r="I6" s="17"/>
      <c r="J6" s="17"/>
      <c r="K6" s="17"/>
      <c r="L6" s="17"/>
      <c r="M6" s="17"/>
      <c r="N6" s="17"/>
      <c r="O6" s="17"/>
      <c r="P6" s="17"/>
      <c r="Q6" s="17"/>
      <c r="R6" s="17"/>
    </row>
    <row r="7" spans="1:18" ht="20.100000000000001" customHeight="1" x14ac:dyDescent="0.15">
      <c r="A7" s="17"/>
      <c r="B7" s="17"/>
      <c r="C7" s="17"/>
      <c r="D7" s="17"/>
      <c r="E7" s="17"/>
      <c r="F7" s="17"/>
      <c r="G7" s="17"/>
      <c r="H7" s="17"/>
      <c r="I7" s="17"/>
      <c r="J7" s="17"/>
      <c r="K7" s="17"/>
      <c r="L7" s="17"/>
      <c r="M7" s="17"/>
      <c r="N7" s="17"/>
      <c r="O7" s="17"/>
      <c r="P7" s="17"/>
      <c r="Q7" s="17"/>
      <c r="R7" s="17"/>
    </row>
    <row r="8" spans="1:18" ht="20.100000000000001" customHeight="1" x14ac:dyDescent="0.15">
      <c r="A8" s="105" t="s">
        <v>40</v>
      </c>
      <c r="B8" s="105"/>
      <c r="C8" s="105"/>
      <c r="D8" s="105"/>
      <c r="E8" s="105"/>
      <c r="F8" s="105"/>
      <c r="G8" s="105"/>
      <c r="H8" s="105"/>
      <c r="I8" s="105"/>
      <c r="J8" s="105"/>
      <c r="K8" s="105"/>
      <c r="L8" s="105"/>
      <c r="M8" s="105"/>
      <c r="N8" s="105"/>
      <c r="O8" s="105"/>
      <c r="P8" s="105"/>
      <c r="Q8" s="105"/>
      <c r="R8" s="18"/>
    </row>
    <row r="9" spans="1:18" ht="20.100000000000001" customHeight="1" x14ac:dyDescent="0.15">
      <c r="A9" s="17"/>
      <c r="B9" s="17"/>
      <c r="C9" s="17"/>
      <c r="D9" s="17"/>
      <c r="E9" s="17"/>
      <c r="F9" s="17"/>
      <c r="G9" s="17"/>
      <c r="H9" s="17"/>
      <c r="I9" s="17"/>
      <c r="J9" s="17"/>
      <c r="K9" s="17"/>
      <c r="L9" s="17"/>
      <c r="M9" s="17"/>
      <c r="N9" s="17"/>
      <c r="O9" s="17"/>
      <c r="P9" s="17"/>
      <c r="Q9" s="17"/>
      <c r="R9" s="17"/>
    </row>
    <row r="10" spans="1:18" ht="34.5" customHeight="1" x14ac:dyDescent="0.15">
      <c r="A10" s="109" t="s">
        <v>47</v>
      </c>
      <c r="B10" s="109"/>
      <c r="C10" s="109"/>
      <c r="D10" s="109"/>
      <c r="E10" s="109"/>
      <c r="F10" s="109"/>
      <c r="G10" s="109"/>
      <c r="H10" s="109"/>
      <c r="I10" s="109"/>
      <c r="J10" s="109"/>
      <c r="K10" s="109"/>
      <c r="L10" s="109"/>
      <c r="M10" s="109"/>
      <c r="N10" s="109"/>
      <c r="O10" s="109"/>
      <c r="P10" s="109"/>
      <c r="Q10" s="19"/>
      <c r="R10" s="19"/>
    </row>
    <row r="11" spans="1:18" ht="20.100000000000001" customHeight="1" x14ac:dyDescent="0.15">
      <c r="A11" s="17"/>
      <c r="B11" s="17"/>
      <c r="C11" s="17"/>
      <c r="D11" s="17"/>
      <c r="E11" s="17"/>
      <c r="F11" s="17"/>
      <c r="G11" s="17"/>
      <c r="H11" s="17"/>
      <c r="I11" s="17"/>
      <c r="J11" s="17"/>
      <c r="K11" s="17"/>
      <c r="L11" s="17"/>
      <c r="M11" s="17"/>
      <c r="N11" s="17"/>
      <c r="O11" s="17"/>
      <c r="P11" s="17"/>
      <c r="Q11" s="17"/>
      <c r="R11" s="17"/>
    </row>
    <row r="12" spans="1:18" ht="20.100000000000001" customHeight="1" x14ac:dyDescent="0.15">
      <c r="A12" s="23" t="s">
        <v>92</v>
      </c>
      <c r="B12" s="23"/>
      <c r="C12" s="23"/>
      <c r="D12" s="23"/>
      <c r="E12" s="23"/>
      <c r="F12" s="23"/>
      <c r="G12" s="107" t="s">
        <v>41</v>
      </c>
      <c r="H12" s="107"/>
      <c r="I12" s="107"/>
      <c r="J12" s="106">
        <f>様式第3号_入力項目!D11</f>
        <v>0</v>
      </c>
      <c r="K12" s="107"/>
      <c r="L12" s="107"/>
      <c r="M12" s="24"/>
      <c r="N12" s="24"/>
      <c r="O12" s="23"/>
      <c r="P12" s="23"/>
      <c r="Q12" s="23"/>
      <c r="R12" s="23"/>
    </row>
    <row r="13" spans="1:18" ht="50.1" customHeight="1" x14ac:dyDescent="0.15">
      <c r="A13" s="101" t="s">
        <v>2</v>
      </c>
      <c r="B13" s="101"/>
      <c r="C13" s="111">
        <f>様式第3号_入力項目!D8</f>
        <v>0</v>
      </c>
      <c r="D13" s="111"/>
      <c r="E13" s="111"/>
      <c r="F13" s="111"/>
      <c r="G13" s="111"/>
      <c r="H13" s="111"/>
      <c r="I13" s="111"/>
      <c r="J13" s="111"/>
      <c r="K13" s="111"/>
      <c r="L13" s="111"/>
      <c r="M13" s="111"/>
      <c r="N13" s="20"/>
      <c r="O13" s="20"/>
      <c r="P13" s="20"/>
      <c r="Q13" s="17"/>
      <c r="R13" s="17"/>
    </row>
    <row r="14" spans="1:18" ht="50.1" customHeight="1" x14ac:dyDescent="0.15">
      <c r="A14" s="101" t="s">
        <v>3</v>
      </c>
      <c r="B14" s="101"/>
      <c r="C14" s="102">
        <f>様式第3号_入力項目!D5</f>
        <v>0</v>
      </c>
      <c r="D14" s="102"/>
      <c r="E14" s="102"/>
      <c r="F14" s="102"/>
      <c r="G14" s="102"/>
      <c r="H14" s="102"/>
      <c r="I14" s="102"/>
      <c r="J14" s="102"/>
      <c r="K14" s="102"/>
      <c r="L14" s="102"/>
      <c r="M14" s="102"/>
      <c r="N14" s="17"/>
      <c r="O14" s="17"/>
      <c r="P14" s="17"/>
      <c r="Q14" s="17"/>
      <c r="R14" s="17"/>
    </row>
    <row r="15" spans="1:18" ht="50.1" customHeight="1" x14ac:dyDescent="0.15">
      <c r="A15" s="101" t="s">
        <v>4</v>
      </c>
      <c r="B15" s="101"/>
      <c r="C15" s="103">
        <f>様式第3号_入力項目!D9</f>
        <v>0</v>
      </c>
      <c r="D15" s="104"/>
      <c r="E15" s="104"/>
      <c r="F15" s="104"/>
      <c r="G15" s="104"/>
      <c r="H15" s="104"/>
      <c r="I15" s="105" t="s">
        <v>5</v>
      </c>
      <c r="J15" s="105"/>
      <c r="K15" s="102">
        <f>様式第3号_入力項目!D10</f>
        <v>0</v>
      </c>
      <c r="L15" s="102"/>
      <c r="M15" s="102"/>
      <c r="N15" s="17"/>
      <c r="O15" s="17"/>
      <c r="P15" s="17"/>
      <c r="Q15" s="17"/>
      <c r="R15" s="17"/>
    </row>
    <row r="16" spans="1:18" ht="50.1" customHeight="1" x14ac:dyDescent="0.15">
      <c r="A16" s="101" t="s">
        <v>6</v>
      </c>
      <c r="B16" s="101"/>
      <c r="D16" s="38"/>
      <c r="E16" s="102">
        <f>様式第3号_入力項目!D6</f>
        <v>0</v>
      </c>
      <c r="F16" s="102"/>
      <c r="G16" s="102"/>
      <c r="H16" s="102"/>
      <c r="I16" s="102"/>
      <c r="J16" s="102"/>
      <c r="K16" s="102"/>
      <c r="L16" s="102"/>
      <c r="M16" s="102"/>
      <c r="N16" s="17" t="s">
        <v>39</v>
      </c>
      <c r="O16" s="17"/>
      <c r="P16" s="17"/>
      <c r="Q16" s="17"/>
      <c r="R16" s="17"/>
    </row>
    <row r="17" spans="1:18" ht="20.100000000000001" customHeight="1" x14ac:dyDescent="0.15">
      <c r="A17" s="17"/>
      <c r="B17" s="17"/>
      <c r="C17" s="17"/>
      <c r="D17" s="17"/>
      <c r="E17" s="17"/>
      <c r="F17" s="17"/>
      <c r="G17" s="17"/>
      <c r="H17" s="17"/>
      <c r="I17" s="17"/>
      <c r="J17" s="17"/>
      <c r="K17" s="17"/>
      <c r="L17" s="17"/>
      <c r="M17" s="17"/>
      <c r="N17" s="17"/>
      <c r="O17" s="17"/>
      <c r="P17" s="17"/>
      <c r="Q17" s="17"/>
      <c r="R17" s="17"/>
    </row>
    <row r="18" spans="1:18" ht="24.75" customHeight="1" x14ac:dyDescent="0.15">
      <c r="A18" s="23" t="s">
        <v>7</v>
      </c>
      <c r="B18" s="23"/>
      <c r="C18" s="23"/>
      <c r="D18" s="23"/>
      <c r="E18" s="23"/>
      <c r="F18" s="23"/>
      <c r="G18" s="107" t="s">
        <v>41</v>
      </c>
      <c r="H18" s="107"/>
      <c r="I18" s="107"/>
      <c r="J18" s="106">
        <f>様式第3号_入力項目!D21</f>
        <v>0</v>
      </c>
      <c r="K18" s="107"/>
      <c r="L18" s="107"/>
      <c r="M18" s="24"/>
      <c r="N18" s="24"/>
      <c r="O18" s="23"/>
      <c r="P18" s="23"/>
      <c r="Q18" s="23"/>
      <c r="R18" s="23"/>
    </row>
    <row r="19" spans="1:18" ht="53.25" customHeight="1" x14ac:dyDescent="0.15">
      <c r="A19" s="112" t="s">
        <v>8</v>
      </c>
      <c r="B19" s="112"/>
      <c r="C19" s="102">
        <f>様式第3号_入力項目!D14</f>
        <v>0</v>
      </c>
      <c r="D19" s="102"/>
      <c r="E19" s="102"/>
      <c r="F19" s="102"/>
      <c r="G19" s="102"/>
      <c r="H19" s="102"/>
      <c r="I19" s="102"/>
      <c r="J19" s="102"/>
      <c r="K19" s="102"/>
      <c r="L19" s="102"/>
      <c r="M19" s="102"/>
      <c r="N19" s="17" t="s">
        <v>9</v>
      </c>
      <c r="O19" s="17"/>
      <c r="P19" s="17"/>
      <c r="Q19" s="17"/>
      <c r="R19" s="17"/>
    </row>
    <row r="20" spans="1:18" ht="49.5" customHeight="1" x14ac:dyDescent="0.15">
      <c r="A20" s="112" t="s">
        <v>29</v>
      </c>
      <c r="B20" s="112"/>
      <c r="C20" s="102">
        <f>IF(様式第3号_入力項目!I15=1,"医師",IF(様式第3号_入力項目!I15=2,"歯科医師",0))</f>
        <v>0</v>
      </c>
      <c r="D20" s="102"/>
      <c r="E20" s="102"/>
      <c r="F20" s="102"/>
      <c r="G20" s="102"/>
      <c r="H20" s="102"/>
      <c r="I20" s="102"/>
      <c r="J20" s="102"/>
      <c r="K20" s="102"/>
      <c r="L20" s="102"/>
      <c r="M20" s="102"/>
      <c r="N20" s="17"/>
      <c r="O20" s="17"/>
      <c r="P20" s="17"/>
      <c r="Q20" s="17"/>
      <c r="R20" s="17"/>
    </row>
    <row r="21" spans="1:18" ht="49.5" customHeight="1" x14ac:dyDescent="0.15">
      <c r="A21" s="112" t="s">
        <v>10</v>
      </c>
      <c r="B21" s="112"/>
      <c r="C21" s="112"/>
      <c r="D21" s="112"/>
      <c r="E21" s="112"/>
      <c r="F21" s="113">
        <f>様式第3号_入力項目!E19</f>
        <v>0</v>
      </c>
      <c r="G21" s="113"/>
      <c r="H21" s="113"/>
      <c r="I21" s="113"/>
      <c r="J21" s="16" t="s">
        <v>11</v>
      </c>
      <c r="K21" s="114">
        <f>様式第3号_入力項目!E20</f>
        <v>0</v>
      </c>
      <c r="L21" s="114"/>
      <c r="M21" s="114"/>
      <c r="N21" s="17"/>
      <c r="O21" s="17"/>
      <c r="P21" s="17"/>
      <c r="Q21" s="17"/>
      <c r="R21" s="17"/>
    </row>
    <row r="22" spans="1:18" ht="49.5" customHeight="1" x14ac:dyDescent="0.15">
      <c r="A22" s="102" t="s">
        <v>30</v>
      </c>
      <c r="B22" s="102"/>
      <c r="C22" s="113">
        <f>様式第3号_入力項目!D17</f>
        <v>0</v>
      </c>
      <c r="D22" s="113"/>
      <c r="E22" s="113"/>
      <c r="F22" s="113"/>
      <c r="G22" s="113"/>
      <c r="H22" s="113"/>
      <c r="I22" s="113"/>
      <c r="J22" s="113"/>
      <c r="K22" s="113"/>
      <c r="L22" s="113"/>
      <c r="M22" s="113"/>
      <c r="N22" s="17"/>
      <c r="O22" s="17"/>
      <c r="P22" s="17"/>
      <c r="Q22" s="17"/>
      <c r="R22" s="17"/>
    </row>
    <row r="23" spans="1:18" ht="49.5" customHeight="1" x14ac:dyDescent="0.15">
      <c r="A23" s="101" t="s">
        <v>16</v>
      </c>
      <c r="B23" s="101"/>
      <c r="C23" s="102">
        <f>様式第3号_入力項目!D18</f>
        <v>0</v>
      </c>
      <c r="D23" s="102"/>
      <c r="E23" s="102"/>
      <c r="F23" s="102"/>
      <c r="G23" s="102"/>
      <c r="H23" s="102"/>
      <c r="I23" s="102"/>
      <c r="J23" s="102"/>
      <c r="K23" s="102"/>
      <c r="L23" s="102"/>
      <c r="M23" s="102"/>
      <c r="N23" s="17"/>
      <c r="O23" s="17"/>
      <c r="P23" s="17"/>
      <c r="Q23" s="17"/>
      <c r="R23" s="17"/>
    </row>
    <row r="24" spans="1:18" ht="27" customHeight="1" x14ac:dyDescent="0.15">
      <c r="A24" s="21"/>
      <c r="B24" s="17"/>
      <c r="C24" s="17"/>
      <c r="D24" s="17"/>
      <c r="E24" s="17"/>
      <c r="F24" s="17"/>
      <c r="G24" s="17"/>
      <c r="H24" s="17"/>
      <c r="I24" s="17"/>
      <c r="J24" s="17"/>
      <c r="K24" s="17"/>
      <c r="L24" s="17"/>
      <c r="M24" s="17"/>
      <c r="N24" s="17"/>
      <c r="O24" s="17"/>
      <c r="P24" s="17"/>
      <c r="Q24" s="17"/>
      <c r="R24" s="17"/>
    </row>
  </sheetData>
  <sheetProtection algorithmName="SHA-512" hashValue="AXcO2Xv9biJgCh6O3MGCEDspZO/Iy7wGu5TxUOVrBKSXA4DFM9Q33cJl0hIqNmic+BySeqjvzxqynmsjv4c1Xw==" saltValue="IR3pi8c3uqnxsh6Suay/uA==" spinCount="100000" sheet="1" objects="1" scenarios="1"/>
  <mergeCells count="29">
    <mergeCell ref="A23:B23"/>
    <mergeCell ref="C23:M23"/>
    <mergeCell ref="A16:B16"/>
    <mergeCell ref="A19:B19"/>
    <mergeCell ref="C19:M19"/>
    <mergeCell ref="A22:B22"/>
    <mergeCell ref="C22:M22"/>
    <mergeCell ref="A21:E21"/>
    <mergeCell ref="F21:I21"/>
    <mergeCell ref="K21:M21"/>
    <mergeCell ref="A20:B20"/>
    <mergeCell ref="C20:M20"/>
    <mergeCell ref="G18:I18"/>
    <mergeCell ref="J18:L18"/>
    <mergeCell ref="E16:M16"/>
    <mergeCell ref="J12:L12"/>
    <mergeCell ref="J2:K2"/>
    <mergeCell ref="A8:Q8"/>
    <mergeCell ref="A10:P10"/>
    <mergeCell ref="A13:B13"/>
    <mergeCell ref="L2:R2"/>
    <mergeCell ref="C13:M13"/>
    <mergeCell ref="G12:I12"/>
    <mergeCell ref="A14:B14"/>
    <mergeCell ref="C14:M14"/>
    <mergeCell ref="A15:B15"/>
    <mergeCell ref="C15:H15"/>
    <mergeCell ref="I15:J15"/>
    <mergeCell ref="K15:M15"/>
  </mergeCells>
  <phoneticPr fontId="1"/>
  <pageMargins left="0.7" right="0.7" top="0.75" bottom="0.75" header="0.3" footer="0.3"/>
  <pageSetup paperSize="9" scale="9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O58"/>
  <sheetViews>
    <sheetView view="pageBreakPreview" zoomScaleNormal="100" zoomScaleSheetLayoutView="100" workbookViewId="0">
      <selection activeCell="B26" sqref="B26:C26"/>
    </sheetView>
  </sheetViews>
  <sheetFormatPr defaultRowHeight="13.5" x14ac:dyDescent="0.15"/>
  <cols>
    <col min="1" max="1" width="8.25" style="42" customWidth="1"/>
    <col min="2" max="2" width="16.875" style="42" customWidth="1"/>
    <col min="3" max="3" width="13.625" style="42" customWidth="1"/>
    <col min="4" max="4" width="10.875" style="42" customWidth="1"/>
    <col min="5" max="5" width="5.75" style="42" customWidth="1"/>
    <col min="6" max="6" width="15" style="42" customWidth="1"/>
    <col min="7" max="7" width="3.25" style="70" bestFit="1" customWidth="1"/>
    <col min="8" max="8" width="13.375" style="42" customWidth="1"/>
    <col min="9" max="9" width="14.125" style="42" customWidth="1"/>
    <col min="10" max="10" width="4" style="41" customWidth="1"/>
    <col min="11" max="11" width="2.5" style="41" bestFit="1" customWidth="1"/>
    <col min="12" max="12" width="3.5" style="41" bestFit="1" customWidth="1"/>
    <col min="13" max="16384" width="9" style="41"/>
  </cols>
  <sheetData>
    <row r="1" spans="1:12" ht="31.5" customHeight="1" x14ac:dyDescent="0.15">
      <c r="A1" s="115" t="s">
        <v>90</v>
      </c>
      <c r="B1" s="115"/>
      <c r="C1" s="115"/>
      <c r="D1" s="115"/>
      <c r="E1" s="115"/>
      <c r="F1" s="115"/>
      <c r="G1" s="115"/>
      <c r="H1" s="115"/>
      <c r="I1" s="115"/>
      <c r="J1" s="39"/>
      <c r="K1" s="40"/>
    </row>
    <row r="2" spans="1:12" x14ac:dyDescent="0.15">
      <c r="B2" s="43"/>
      <c r="C2" s="43"/>
      <c r="D2" s="43"/>
      <c r="E2" s="43"/>
      <c r="F2" s="43"/>
      <c r="G2" s="44"/>
      <c r="H2" s="43"/>
      <c r="I2" s="43"/>
    </row>
    <row r="3" spans="1:12" x14ac:dyDescent="0.15">
      <c r="A3" s="45" t="s">
        <v>59</v>
      </c>
      <c r="C3" s="43"/>
      <c r="D3" s="43"/>
      <c r="E3" s="43"/>
      <c r="F3" s="43"/>
      <c r="G3" s="44"/>
      <c r="H3" s="43"/>
      <c r="I3" s="43"/>
      <c r="J3" s="45"/>
    </row>
    <row r="4" spans="1:12" ht="15.75" customHeight="1" x14ac:dyDescent="0.15">
      <c r="A4" s="116" t="s">
        <v>60</v>
      </c>
      <c r="B4" s="116"/>
      <c r="C4" s="117">
        <f>様式第3号_入力項目!D5</f>
        <v>0</v>
      </c>
      <c r="D4" s="117"/>
      <c r="E4" s="117"/>
      <c r="F4" s="117"/>
      <c r="G4" s="117"/>
      <c r="H4" s="117"/>
      <c r="I4" s="43"/>
      <c r="J4" s="45"/>
    </row>
    <row r="5" spans="1:12" ht="15" customHeight="1" x14ac:dyDescent="0.15">
      <c r="A5" s="116" t="s">
        <v>61</v>
      </c>
      <c r="B5" s="116"/>
      <c r="C5" s="118">
        <f>様式第3号_入力項目!D8</f>
        <v>0</v>
      </c>
      <c r="D5" s="119"/>
      <c r="E5" s="119"/>
      <c r="F5" s="119"/>
      <c r="G5" s="119"/>
      <c r="H5" s="120"/>
      <c r="I5" s="43"/>
      <c r="J5" s="45"/>
    </row>
    <row r="6" spans="1:12" ht="15" customHeight="1" x14ac:dyDescent="0.15">
      <c r="A6" s="116" t="s">
        <v>62</v>
      </c>
      <c r="B6" s="116"/>
      <c r="C6" s="117">
        <f>様式第3号_入力項目!D6</f>
        <v>0</v>
      </c>
      <c r="D6" s="117"/>
      <c r="E6" s="117"/>
      <c r="F6" s="117"/>
      <c r="G6" s="117"/>
      <c r="H6" s="117"/>
      <c r="I6" s="43"/>
      <c r="J6" s="45"/>
    </row>
    <row r="7" spans="1:12" ht="17.25" customHeight="1" x14ac:dyDescent="0.15">
      <c r="A7" s="116" t="s">
        <v>63</v>
      </c>
      <c r="B7" s="116"/>
      <c r="C7" s="118" t="str">
        <f>IF(様式第3号_入力項目!I15=1,"医師",IF(様式第3号_入力項目!I15=2,"歯科医師",""))</f>
        <v/>
      </c>
      <c r="D7" s="120"/>
      <c r="E7" s="123" t="s">
        <v>64</v>
      </c>
      <c r="F7" s="124"/>
      <c r="G7" s="125"/>
      <c r="H7" s="46" t="str">
        <f>IF(様式第3号_入力項目!I16=1,"男性",IF(様式第3号_入力項目!I16=2,"女性",""))</f>
        <v/>
      </c>
      <c r="I7" s="43"/>
      <c r="J7" s="45"/>
    </row>
    <row r="8" spans="1:12" ht="15" customHeight="1" x14ac:dyDescent="0.15">
      <c r="A8" s="121" t="s">
        <v>65</v>
      </c>
      <c r="B8" s="121"/>
      <c r="C8" s="122" t="s">
        <v>66</v>
      </c>
      <c r="D8" s="122"/>
      <c r="E8" s="132">
        <f>様式第3号_入力項目!E19</f>
        <v>0</v>
      </c>
      <c r="F8" s="132"/>
      <c r="G8" s="132"/>
      <c r="H8" s="132"/>
      <c r="I8" s="43"/>
      <c r="J8" s="45"/>
    </row>
    <row r="9" spans="1:12" ht="15" customHeight="1" x14ac:dyDescent="0.15">
      <c r="A9" s="121"/>
      <c r="B9" s="121"/>
      <c r="C9" s="122" t="s">
        <v>67</v>
      </c>
      <c r="D9" s="122"/>
      <c r="E9" s="133">
        <f>様式第3号_入力項目!E20</f>
        <v>0</v>
      </c>
      <c r="F9" s="117"/>
      <c r="G9" s="117"/>
      <c r="H9" s="117"/>
      <c r="I9" s="43"/>
      <c r="J9" s="45"/>
    </row>
    <row r="10" spans="1:12" ht="15" customHeight="1" x14ac:dyDescent="0.15">
      <c r="A10" s="121" t="s">
        <v>68</v>
      </c>
      <c r="B10" s="121"/>
      <c r="C10" s="122" t="s">
        <v>69</v>
      </c>
      <c r="D10" s="122"/>
      <c r="E10" s="122"/>
      <c r="F10" s="122" t="s">
        <v>66</v>
      </c>
      <c r="G10" s="122"/>
      <c r="H10" s="122"/>
      <c r="I10" s="43"/>
      <c r="J10" s="45"/>
    </row>
    <row r="11" spans="1:12" ht="15" customHeight="1" x14ac:dyDescent="0.15">
      <c r="A11" s="121"/>
      <c r="B11" s="121"/>
      <c r="C11" s="122" t="s">
        <v>70</v>
      </c>
      <c r="D11" s="122"/>
      <c r="E11" s="122"/>
      <c r="F11" s="123" t="s">
        <v>71</v>
      </c>
      <c r="G11" s="124"/>
      <c r="H11" s="125"/>
      <c r="I11" s="43"/>
      <c r="J11" s="45"/>
    </row>
    <row r="12" spans="1:12" ht="56.25" customHeight="1" x14ac:dyDescent="0.15">
      <c r="A12" s="121"/>
      <c r="B12" s="121"/>
      <c r="C12" s="126"/>
      <c r="D12" s="127"/>
      <c r="E12" s="128"/>
      <c r="F12" s="129"/>
      <c r="G12" s="130"/>
      <c r="H12" s="131"/>
      <c r="I12" s="43"/>
      <c r="J12" s="45"/>
    </row>
    <row r="13" spans="1:12" ht="37.5" customHeight="1" x14ac:dyDescent="0.15">
      <c r="A13" s="136" t="s">
        <v>72</v>
      </c>
      <c r="B13" s="136"/>
      <c r="C13" s="136"/>
      <c r="D13" s="136"/>
      <c r="E13" s="136"/>
      <c r="F13" s="136"/>
      <c r="G13" s="136"/>
      <c r="H13" s="136"/>
      <c r="I13" s="136"/>
      <c r="J13" s="45"/>
    </row>
    <row r="14" spans="1:12" ht="21" customHeight="1" x14ac:dyDescent="0.15">
      <c r="A14" s="47" t="s">
        <v>73</v>
      </c>
      <c r="B14" s="116" t="s">
        <v>74</v>
      </c>
      <c r="C14" s="116"/>
      <c r="D14" s="137" t="s">
        <v>75</v>
      </c>
      <c r="E14" s="138"/>
      <c r="F14" s="121" t="s">
        <v>76</v>
      </c>
      <c r="G14" s="116"/>
      <c r="H14" s="116"/>
      <c r="I14" s="47" t="s">
        <v>77</v>
      </c>
      <c r="J14" s="45"/>
    </row>
    <row r="15" spans="1:12" ht="20.100000000000001" customHeight="1" x14ac:dyDescent="0.15">
      <c r="A15" s="48" t="s">
        <v>78</v>
      </c>
      <c r="B15" s="139" t="s">
        <v>79</v>
      </c>
      <c r="C15" s="140"/>
      <c r="D15" s="141" t="s">
        <v>80</v>
      </c>
      <c r="E15" s="142"/>
      <c r="F15" s="49">
        <v>40269</v>
      </c>
      <c r="G15" s="50" t="s">
        <v>81</v>
      </c>
      <c r="H15" s="51">
        <v>42064</v>
      </c>
      <c r="I15" s="52" t="str">
        <f>IF(F15&lt;&gt;"",DATEDIF(F15,EDATE(H15,1),"Y")&amp;"年"&amp;DATEDIF(F15,EDATE(H15,1),"YM")&amp;"ヶ月","")</f>
        <v>5年0ヶ月</v>
      </c>
      <c r="J15" s="45"/>
    </row>
    <row r="16" spans="1:12" ht="18" customHeight="1" x14ac:dyDescent="0.15">
      <c r="A16" s="53"/>
      <c r="B16" s="134"/>
      <c r="C16" s="135"/>
      <c r="D16" s="134"/>
      <c r="E16" s="135"/>
      <c r="F16" s="54"/>
      <c r="G16" s="55" t="s">
        <v>81</v>
      </c>
      <c r="H16" s="56"/>
      <c r="I16" s="57" t="str">
        <f>IF(F16&lt;&gt;"",DATEDIF(F16,EDATE(H16,1),"Y")&amp;"年"&amp;DATEDIF(F16,EDATE(H16,1),"YM")&amp;"ヶ月","")</f>
        <v/>
      </c>
      <c r="J16" s="58" t="str">
        <f>IF(A16="○",1,"")</f>
        <v/>
      </c>
      <c r="K16" s="59" t="str">
        <f>IF(J16&lt;&gt;"",DATEDIF(F16,EDATE(H16,1),"Y"),"")</f>
        <v/>
      </c>
      <c r="L16" s="59" t="str">
        <f>IF(J16&lt;&gt;"",DATEDIF(F16,EDATE(H16,1),"YM"),"")</f>
        <v/>
      </c>
    </row>
    <row r="17" spans="1:12" ht="18" customHeight="1" x14ac:dyDescent="0.15">
      <c r="A17" s="53"/>
      <c r="B17" s="134"/>
      <c r="C17" s="135"/>
      <c r="D17" s="134"/>
      <c r="E17" s="135"/>
      <c r="F17" s="54"/>
      <c r="G17" s="55" t="s">
        <v>81</v>
      </c>
      <c r="H17" s="56"/>
      <c r="I17" s="57" t="str">
        <f t="shared" ref="I17:I30" si="0">IF(F17&lt;&gt;"",DATEDIF(F17,EDATE(H17,1),"Y")&amp;"年"&amp;DATEDIF(F17,EDATE(H17,1),"YM")&amp;"ヶ月","")</f>
        <v/>
      </c>
      <c r="J17" s="58" t="str">
        <f>IF(A17="○",MAX($J$16:J16)+1,"")</f>
        <v/>
      </c>
      <c r="K17" s="59" t="str">
        <f t="shared" ref="K17:K30" si="1">IF(J17&lt;&gt;"",DATEDIF(F17,EDATE(H17,1),"Y"),"")</f>
        <v/>
      </c>
      <c r="L17" s="59" t="str">
        <f t="shared" ref="L17:L30" si="2">IF(J17&lt;&gt;"",DATEDIF(F17,EDATE(H17,1),"YM"),"")</f>
        <v/>
      </c>
    </row>
    <row r="18" spans="1:12" ht="18" customHeight="1" x14ac:dyDescent="0.15">
      <c r="A18" s="60"/>
      <c r="B18" s="134"/>
      <c r="C18" s="135"/>
      <c r="D18" s="134"/>
      <c r="E18" s="135"/>
      <c r="F18" s="54"/>
      <c r="G18" s="55" t="s">
        <v>81</v>
      </c>
      <c r="H18" s="56"/>
      <c r="I18" s="57" t="str">
        <f t="shared" si="0"/>
        <v/>
      </c>
      <c r="J18" s="58" t="str">
        <f>IF(A18="○",MAX($J$16:J17)+1,"")</f>
        <v/>
      </c>
      <c r="K18" s="59" t="str">
        <f t="shared" si="1"/>
        <v/>
      </c>
      <c r="L18" s="59" t="str">
        <f t="shared" si="2"/>
        <v/>
      </c>
    </row>
    <row r="19" spans="1:12" ht="18" customHeight="1" x14ac:dyDescent="0.15">
      <c r="A19" s="60"/>
      <c r="B19" s="134"/>
      <c r="C19" s="135"/>
      <c r="D19" s="134"/>
      <c r="E19" s="135"/>
      <c r="F19" s="54"/>
      <c r="G19" s="55" t="s">
        <v>81</v>
      </c>
      <c r="H19" s="56"/>
      <c r="I19" s="57" t="str">
        <f t="shared" si="0"/>
        <v/>
      </c>
      <c r="J19" s="58" t="str">
        <f>IF(A19="○",MAX($J$16:J18)+1,"")</f>
        <v/>
      </c>
      <c r="K19" s="59" t="str">
        <f t="shared" si="1"/>
        <v/>
      </c>
      <c r="L19" s="59" t="str">
        <f t="shared" si="2"/>
        <v/>
      </c>
    </row>
    <row r="20" spans="1:12" ht="18" customHeight="1" x14ac:dyDescent="0.15">
      <c r="A20" s="60"/>
      <c r="B20" s="134"/>
      <c r="C20" s="135"/>
      <c r="D20" s="61"/>
      <c r="E20" s="62"/>
      <c r="F20" s="54"/>
      <c r="G20" s="55" t="s">
        <v>81</v>
      </c>
      <c r="H20" s="56"/>
      <c r="I20" s="57" t="str">
        <f t="shared" si="0"/>
        <v/>
      </c>
      <c r="J20" s="58" t="str">
        <f>IF(A20="○",MAX($J$16:J19)+1,"")</f>
        <v/>
      </c>
      <c r="K20" s="59" t="str">
        <f t="shared" si="1"/>
        <v/>
      </c>
      <c r="L20" s="59" t="str">
        <f t="shared" si="2"/>
        <v/>
      </c>
    </row>
    <row r="21" spans="1:12" ht="18" customHeight="1" x14ac:dyDescent="0.15">
      <c r="A21" s="60"/>
      <c r="B21" s="134"/>
      <c r="C21" s="135"/>
      <c r="D21" s="61"/>
      <c r="E21" s="62"/>
      <c r="F21" s="54"/>
      <c r="G21" s="55" t="s">
        <v>81</v>
      </c>
      <c r="H21" s="56"/>
      <c r="I21" s="57" t="str">
        <f t="shared" si="0"/>
        <v/>
      </c>
      <c r="J21" s="58" t="str">
        <f>IF(A21="○",MAX($J$16:J20)+1,"")</f>
        <v/>
      </c>
      <c r="K21" s="59" t="str">
        <f t="shared" si="1"/>
        <v/>
      </c>
      <c r="L21" s="59" t="str">
        <f t="shared" si="2"/>
        <v/>
      </c>
    </row>
    <row r="22" spans="1:12" ht="18" customHeight="1" x14ac:dyDescent="0.15">
      <c r="A22" s="60"/>
      <c r="B22" s="134"/>
      <c r="C22" s="135"/>
      <c r="D22" s="61"/>
      <c r="E22" s="62"/>
      <c r="F22" s="54"/>
      <c r="G22" s="55" t="s">
        <v>81</v>
      </c>
      <c r="H22" s="56"/>
      <c r="I22" s="57" t="str">
        <f t="shared" si="0"/>
        <v/>
      </c>
      <c r="J22" s="58" t="str">
        <f>IF(A22="○",MAX($J$16:J21)+1,"")</f>
        <v/>
      </c>
      <c r="K22" s="59" t="str">
        <f t="shared" si="1"/>
        <v/>
      </c>
      <c r="L22" s="59" t="str">
        <f t="shared" si="2"/>
        <v/>
      </c>
    </row>
    <row r="23" spans="1:12" ht="18" customHeight="1" x14ac:dyDescent="0.15">
      <c r="A23" s="60"/>
      <c r="B23" s="134"/>
      <c r="C23" s="135"/>
      <c r="D23" s="61"/>
      <c r="E23" s="62"/>
      <c r="F23" s="54"/>
      <c r="G23" s="55" t="s">
        <v>81</v>
      </c>
      <c r="H23" s="56"/>
      <c r="I23" s="57" t="str">
        <f t="shared" si="0"/>
        <v/>
      </c>
      <c r="J23" s="58" t="str">
        <f>IF(A23="○",MAX($J$16:J22)+1,"")</f>
        <v/>
      </c>
      <c r="K23" s="59" t="str">
        <f t="shared" si="1"/>
        <v/>
      </c>
      <c r="L23" s="59" t="str">
        <f t="shared" si="2"/>
        <v/>
      </c>
    </row>
    <row r="24" spans="1:12" ht="18" customHeight="1" x14ac:dyDescent="0.15">
      <c r="A24" s="60"/>
      <c r="B24" s="134"/>
      <c r="C24" s="135"/>
      <c r="D24" s="61"/>
      <c r="E24" s="62"/>
      <c r="F24" s="54"/>
      <c r="G24" s="55" t="s">
        <v>81</v>
      </c>
      <c r="H24" s="56"/>
      <c r="I24" s="57" t="str">
        <f t="shared" si="0"/>
        <v/>
      </c>
      <c r="J24" s="58" t="str">
        <f>IF(A24="○",MAX($J$16:J23)+1,"")</f>
        <v/>
      </c>
      <c r="K24" s="59" t="str">
        <f t="shared" si="1"/>
        <v/>
      </c>
      <c r="L24" s="59" t="str">
        <f t="shared" si="2"/>
        <v/>
      </c>
    </row>
    <row r="25" spans="1:12" ht="18" customHeight="1" x14ac:dyDescent="0.15">
      <c r="A25" s="60"/>
      <c r="B25" s="134"/>
      <c r="C25" s="135"/>
      <c r="D25" s="134"/>
      <c r="E25" s="135"/>
      <c r="F25" s="54"/>
      <c r="G25" s="55" t="s">
        <v>81</v>
      </c>
      <c r="H25" s="56"/>
      <c r="I25" s="57" t="str">
        <f t="shared" si="0"/>
        <v/>
      </c>
      <c r="J25" s="58" t="str">
        <f>IF(A25="○",MAX($J$16:J24)+1,"")</f>
        <v/>
      </c>
      <c r="K25" s="59" t="str">
        <f t="shared" si="1"/>
        <v/>
      </c>
      <c r="L25" s="59" t="str">
        <f t="shared" si="2"/>
        <v/>
      </c>
    </row>
    <row r="26" spans="1:12" ht="18" customHeight="1" x14ac:dyDescent="0.15">
      <c r="A26" s="60"/>
      <c r="B26" s="134"/>
      <c r="C26" s="135"/>
      <c r="D26" s="134"/>
      <c r="E26" s="135"/>
      <c r="F26" s="54"/>
      <c r="G26" s="55" t="s">
        <v>81</v>
      </c>
      <c r="H26" s="56"/>
      <c r="I26" s="57" t="str">
        <f t="shared" si="0"/>
        <v/>
      </c>
      <c r="J26" s="58" t="str">
        <f>IF(A26="○",MAX($J$16:J25)+1,"")</f>
        <v/>
      </c>
      <c r="K26" s="59" t="str">
        <f t="shared" si="1"/>
        <v/>
      </c>
      <c r="L26" s="59" t="str">
        <f t="shared" si="2"/>
        <v/>
      </c>
    </row>
    <row r="27" spans="1:12" ht="18" customHeight="1" x14ac:dyDescent="0.15">
      <c r="A27" s="60"/>
      <c r="B27" s="134"/>
      <c r="C27" s="135"/>
      <c r="D27" s="134"/>
      <c r="E27" s="135"/>
      <c r="F27" s="54"/>
      <c r="G27" s="55" t="s">
        <v>81</v>
      </c>
      <c r="H27" s="56"/>
      <c r="I27" s="57" t="str">
        <f t="shared" si="0"/>
        <v/>
      </c>
      <c r="J27" s="58" t="str">
        <f>IF(A27="○",MAX($J$16:J26)+1,"")</f>
        <v/>
      </c>
      <c r="K27" s="59" t="str">
        <f t="shared" si="1"/>
        <v/>
      </c>
      <c r="L27" s="59" t="str">
        <f t="shared" si="2"/>
        <v/>
      </c>
    </row>
    <row r="28" spans="1:12" ht="18" customHeight="1" x14ac:dyDescent="0.15">
      <c r="A28" s="60"/>
      <c r="B28" s="134"/>
      <c r="C28" s="135"/>
      <c r="D28" s="134"/>
      <c r="E28" s="135"/>
      <c r="F28" s="54"/>
      <c r="G28" s="55" t="s">
        <v>81</v>
      </c>
      <c r="H28" s="56"/>
      <c r="I28" s="57" t="str">
        <f t="shared" si="0"/>
        <v/>
      </c>
      <c r="J28" s="58" t="str">
        <f>IF(A28="○",MAX($J$16:J27)+1,"")</f>
        <v/>
      </c>
      <c r="K28" s="59" t="str">
        <f t="shared" si="1"/>
        <v/>
      </c>
      <c r="L28" s="59" t="str">
        <f t="shared" si="2"/>
        <v/>
      </c>
    </row>
    <row r="29" spans="1:12" ht="18" customHeight="1" x14ac:dyDescent="0.15">
      <c r="A29" s="60"/>
      <c r="B29" s="134"/>
      <c r="C29" s="135"/>
      <c r="D29" s="134"/>
      <c r="E29" s="135"/>
      <c r="F29" s="54"/>
      <c r="G29" s="55" t="s">
        <v>81</v>
      </c>
      <c r="H29" s="56"/>
      <c r="I29" s="57" t="str">
        <f t="shared" si="0"/>
        <v/>
      </c>
      <c r="J29" s="58" t="str">
        <f>IF(A29="○",MAX($J$16:J28)+1,"")</f>
        <v/>
      </c>
      <c r="K29" s="59" t="str">
        <f t="shared" si="1"/>
        <v/>
      </c>
      <c r="L29" s="59" t="str">
        <f t="shared" si="2"/>
        <v/>
      </c>
    </row>
    <row r="30" spans="1:12" ht="18" customHeight="1" x14ac:dyDescent="0.15">
      <c r="A30" s="60"/>
      <c r="B30" s="134"/>
      <c r="C30" s="135"/>
      <c r="D30" s="134"/>
      <c r="E30" s="135"/>
      <c r="F30" s="54"/>
      <c r="G30" s="55" t="s">
        <v>81</v>
      </c>
      <c r="H30" s="56"/>
      <c r="I30" s="57" t="str">
        <f t="shared" si="0"/>
        <v/>
      </c>
      <c r="J30" s="58" t="str">
        <f>IF(A30="○",MAX($J$16:J29)+1,"")</f>
        <v/>
      </c>
      <c r="K30" s="59" t="str">
        <f t="shared" si="1"/>
        <v/>
      </c>
      <c r="L30" s="59" t="str">
        <f t="shared" si="2"/>
        <v/>
      </c>
    </row>
    <row r="31" spans="1:12" ht="39.75" customHeight="1" x14ac:dyDescent="0.15">
      <c r="A31" s="143" t="s">
        <v>82</v>
      </c>
      <c r="B31" s="144"/>
      <c r="C31" s="144"/>
      <c r="D31" s="144"/>
      <c r="E31" s="145"/>
      <c r="F31" s="146" t="str">
        <f>SUM(K16:K30)+ROUNDDOWN((SUM(L16:L30)/12),0)&amp;"年"&amp;MOD(SUM(L16:L30),12)&amp;"ヶ月"</f>
        <v>0年0ヶ月</v>
      </c>
      <c r="G31" s="147" t="str">
        <f t="shared" ref="G31:H31" si="3">SUM(G26:G29)+ROUNDDOWN((SUM(H26:H29)/12),0)&amp;"年"&amp;MOD(SUM(H26:H29),12)&amp;"ヶ月"</f>
        <v>0年0ヶ月</v>
      </c>
      <c r="H31" s="148" t="str">
        <f t="shared" si="3"/>
        <v>0年0ヶ月</v>
      </c>
      <c r="I31" s="63" t="str">
        <f>IF(F31="","※未入力です","")</f>
        <v/>
      </c>
      <c r="J31" s="63"/>
    </row>
    <row r="32" spans="1:12" ht="8.25" customHeight="1" x14ac:dyDescent="0.15">
      <c r="B32" s="64"/>
      <c r="C32" s="65"/>
      <c r="D32" s="66"/>
      <c r="E32" s="66"/>
      <c r="F32" s="66"/>
      <c r="G32" s="66"/>
      <c r="H32" s="66"/>
      <c r="I32" s="45"/>
      <c r="J32" s="45"/>
    </row>
    <row r="33" spans="1:15" ht="22.5" customHeight="1" x14ac:dyDescent="0.15">
      <c r="A33" s="149" t="s">
        <v>83</v>
      </c>
      <c r="B33" s="149"/>
      <c r="C33" s="149"/>
      <c r="D33" s="149"/>
      <c r="E33" s="149"/>
      <c r="F33" s="149"/>
      <c r="G33" s="149"/>
      <c r="H33" s="149"/>
      <c r="I33" s="149"/>
      <c r="J33" s="45"/>
    </row>
    <row r="34" spans="1:15" ht="53.25" customHeight="1" x14ac:dyDescent="0.15">
      <c r="A34" s="150" t="s">
        <v>84</v>
      </c>
      <c r="B34" s="151"/>
      <c r="C34" s="152"/>
      <c r="D34" s="143" t="s">
        <v>85</v>
      </c>
      <c r="E34" s="153"/>
      <c r="F34" s="153"/>
      <c r="G34" s="153"/>
      <c r="H34" s="153"/>
      <c r="I34" s="154"/>
      <c r="J34" s="45"/>
    </row>
    <row r="35" spans="1:15" ht="18" customHeight="1" x14ac:dyDescent="0.15">
      <c r="A35" s="155" t="s">
        <v>86</v>
      </c>
      <c r="B35" s="156"/>
      <c r="C35" s="157"/>
      <c r="D35" s="158" t="s">
        <v>87</v>
      </c>
      <c r="E35" s="159"/>
      <c r="F35" s="67" t="s">
        <v>91</v>
      </c>
      <c r="G35" s="160"/>
      <c r="H35" s="161"/>
      <c r="I35" s="162"/>
      <c r="J35" s="45"/>
      <c r="K35" s="45"/>
      <c r="L35" s="45"/>
      <c r="M35" s="45"/>
      <c r="N35" s="45"/>
      <c r="O35" s="42"/>
    </row>
    <row r="36" spans="1:15" ht="18" customHeight="1" x14ac:dyDescent="0.15">
      <c r="A36" s="163" t="str">
        <f>IFERROR(INDEX($A:$I,MATCH(1,$J:$J,0),2),"")</f>
        <v/>
      </c>
      <c r="B36" s="164"/>
      <c r="C36" s="165"/>
      <c r="D36" s="166"/>
      <c r="E36" s="167"/>
      <c r="F36" s="67" t="s">
        <v>91</v>
      </c>
      <c r="G36" s="160"/>
      <c r="H36" s="161"/>
      <c r="I36" s="162"/>
      <c r="J36" s="63"/>
      <c r="K36" s="63"/>
      <c r="L36" s="63"/>
    </row>
    <row r="37" spans="1:15" ht="18" customHeight="1" x14ac:dyDescent="0.15">
      <c r="A37" s="163" t="str">
        <f>IFERROR(INDEX($A:$I,MATCH(2,$J:$J,0),2),"")</f>
        <v/>
      </c>
      <c r="B37" s="164"/>
      <c r="C37" s="165"/>
      <c r="D37" s="166"/>
      <c r="E37" s="167"/>
      <c r="F37" s="67" t="s">
        <v>91</v>
      </c>
      <c r="G37" s="160"/>
      <c r="H37" s="161"/>
      <c r="I37" s="162"/>
      <c r="J37" s="63"/>
      <c r="K37" s="63"/>
      <c r="L37" s="63"/>
    </row>
    <row r="38" spans="1:15" ht="18" customHeight="1" x14ac:dyDescent="0.15">
      <c r="A38" s="163" t="str">
        <f>IFERROR(INDEX($A:$I,MATCH(3,$J:$J,0),2),"")</f>
        <v/>
      </c>
      <c r="B38" s="164"/>
      <c r="C38" s="165"/>
      <c r="D38" s="166"/>
      <c r="E38" s="167"/>
      <c r="F38" s="67" t="s">
        <v>91</v>
      </c>
      <c r="G38" s="160"/>
      <c r="H38" s="161"/>
      <c r="I38" s="162"/>
      <c r="J38" s="63"/>
      <c r="K38" s="63"/>
      <c r="L38" s="63"/>
    </row>
    <row r="39" spans="1:15" ht="18" customHeight="1" x14ac:dyDescent="0.15">
      <c r="A39" s="163" t="str">
        <f>IFERROR(INDEX($A:$I,MATCH(4,$J:$J,0),2),"")</f>
        <v/>
      </c>
      <c r="B39" s="164"/>
      <c r="C39" s="165"/>
      <c r="D39" s="166"/>
      <c r="E39" s="167"/>
      <c r="F39" s="67" t="s">
        <v>91</v>
      </c>
      <c r="G39" s="160"/>
      <c r="H39" s="161"/>
      <c r="I39" s="162"/>
      <c r="J39" s="63"/>
      <c r="K39" s="63"/>
      <c r="L39" s="63"/>
    </row>
    <row r="40" spans="1:15" ht="18" customHeight="1" x14ac:dyDescent="0.15">
      <c r="A40" s="163" t="str">
        <f>IFERROR(INDEX($A:$I,MATCH(5,$J:$J,0),2),"")</f>
        <v/>
      </c>
      <c r="B40" s="164"/>
      <c r="C40" s="165"/>
      <c r="D40" s="166"/>
      <c r="E40" s="167"/>
      <c r="F40" s="67" t="s">
        <v>91</v>
      </c>
      <c r="G40" s="160"/>
      <c r="H40" s="161"/>
      <c r="I40" s="162"/>
      <c r="J40" s="63"/>
      <c r="K40" s="63"/>
      <c r="L40" s="63"/>
    </row>
    <row r="41" spans="1:15" ht="18" customHeight="1" x14ac:dyDescent="0.15">
      <c r="A41" s="163" t="str">
        <f>IFERROR(INDEX($A:$I,MATCH(6,$J:$J,0),2),"")</f>
        <v/>
      </c>
      <c r="B41" s="164"/>
      <c r="C41" s="165"/>
      <c r="D41" s="166"/>
      <c r="E41" s="167"/>
      <c r="F41" s="67" t="s">
        <v>91</v>
      </c>
      <c r="G41" s="160"/>
      <c r="H41" s="161"/>
      <c r="I41" s="162"/>
      <c r="J41" s="63"/>
      <c r="K41" s="63"/>
      <c r="L41" s="63"/>
    </row>
    <row r="42" spans="1:15" ht="18" customHeight="1" x14ac:dyDescent="0.15">
      <c r="A42" s="163" t="str">
        <f>IFERROR(INDEX($A:$I,MATCH(7,$J:$J,0),2),"")</f>
        <v/>
      </c>
      <c r="B42" s="164"/>
      <c r="C42" s="165"/>
      <c r="D42" s="166"/>
      <c r="E42" s="167"/>
      <c r="F42" s="67" t="s">
        <v>91</v>
      </c>
      <c r="G42" s="160"/>
      <c r="H42" s="161"/>
      <c r="I42" s="162"/>
      <c r="J42" s="63"/>
      <c r="K42" s="63"/>
      <c r="L42" s="63"/>
    </row>
    <row r="43" spans="1:15" ht="18" customHeight="1" x14ac:dyDescent="0.15">
      <c r="A43" s="163" t="str">
        <f>IFERROR(INDEX($A:$I,MATCH(8,$J:$J,0),2),"")</f>
        <v/>
      </c>
      <c r="B43" s="164"/>
      <c r="C43" s="165"/>
      <c r="D43" s="166"/>
      <c r="E43" s="167"/>
      <c r="F43" s="67" t="s">
        <v>91</v>
      </c>
      <c r="G43" s="160"/>
      <c r="H43" s="161"/>
      <c r="I43" s="162"/>
      <c r="J43" s="63"/>
      <c r="K43" s="63"/>
      <c r="L43" s="63"/>
    </row>
    <row r="44" spans="1:15" ht="18" customHeight="1" x14ac:dyDescent="0.15">
      <c r="A44" s="163" t="str">
        <f>IFERROR(INDEX($A:$I,MATCH(9,$J:$J,0),2),"")</f>
        <v/>
      </c>
      <c r="B44" s="164"/>
      <c r="C44" s="165"/>
      <c r="D44" s="166"/>
      <c r="E44" s="167"/>
      <c r="F44" s="67" t="s">
        <v>91</v>
      </c>
      <c r="G44" s="160"/>
      <c r="H44" s="161"/>
      <c r="I44" s="162"/>
      <c r="J44" s="63"/>
      <c r="K44" s="63"/>
      <c r="L44" s="63"/>
    </row>
    <row r="45" spans="1:15" ht="18" customHeight="1" x14ac:dyDescent="0.15">
      <c r="A45" s="163" t="str">
        <f>IFERROR(INDEX($A:$I,MATCH(10,$J:$J,0),2),"")</f>
        <v/>
      </c>
      <c r="B45" s="164"/>
      <c r="C45" s="165"/>
      <c r="D45" s="166"/>
      <c r="E45" s="167"/>
      <c r="F45" s="67" t="s">
        <v>91</v>
      </c>
      <c r="G45" s="160"/>
      <c r="H45" s="161"/>
      <c r="I45" s="162"/>
      <c r="J45" s="63"/>
      <c r="K45" s="63"/>
      <c r="L45" s="63"/>
    </row>
    <row r="46" spans="1:15" ht="18" customHeight="1" x14ac:dyDescent="0.15">
      <c r="A46" s="163" t="str">
        <f>IFERROR(INDEX($A:$I,MATCH(11,$J:$J,0),2),"")</f>
        <v/>
      </c>
      <c r="B46" s="164"/>
      <c r="C46" s="165"/>
      <c r="D46" s="166"/>
      <c r="E46" s="167"/>
      <c r="F46" s="67" t="s">
        <v>91</v>
      </c>
      <c r="G46" s="160"/>
      <c r="H46" s="161"/>
      <c r="I46" s="162"/>
      <c r="J46" s="63"/>
      <c r="K46" s="63"/>
      <c r="L46" s="63"/>
    </row>
    <row r="47" spans="1:15" ht="18" customHeight="1" x14ac:dyDescent="0.15">
      <c r="A47" s="163" t="str">
        <f>IFERROR(INDEX($A:$I,MATCH(12,$J:$J,0),2),"")</f>
        <v/>
      </c>
      <c r="B47" s="164"/>
      <c r="C47" s="165"/>
      <c r="D47" s="166"/>
      <c r="E47" s="167"/>
      <c r="F47" s="67" t="s">
        <v>91</v>
      </c>
      <c r="G47" s="160"/>
      <c r="H47" s="161"/>
      <c r="I47" s="162"/>
      <c r="J47" s="63"/>
      <c r="K47" s="63"/>
      <c r="L47" s="63"/>
    </row>
    <row r="48" spans="1:15" ht="18" customHeight="1" x14ac:dyDescent="0.15">
      <c r="A48" s="163" t="str">
        <f>IFERROR(INDEX($A:$I,MATCH(13,$J:$J,0),2),"")</f>
        <v/>
      </c>
      <c r="B48" s="164"/>
      <c r="C48" s="165"/>
      <c r="D48" s="166"/>
      <c r="E48" s="167"/>
      <c r="F48" s="67" t="s">
        <v>91</v>
      </c>
      <c r="G48" s="160"/>
      <c r="H48" s="161"/>
      <c r="I48" s="162"/>
      <c r="J48" s="63"/>
      <c r="K48" s="63"/>
      <c r="L48" s="63"/>
    </row>
    <row r="49" spans="1:12" ht="18" customHeight="1" x14ac:dyDescent="0.15">
      <c r="A49" s="163" t="str">
        <f>IFERROR(INDEX($A:$I,MATCH(14,$J:$J,0),2),"")</f>
        <v/>
      </c>
      <c r="B49" s="164"/>
      <c r="C49" s="165"/>
      <c r="D49" s="166"/>
      <c r="E49" s="167"/>
      <c r="F49" s="67" t="s">
        <v>91</v>
      </c>
      <c r="G49" s="160"/>
      <c r="H49" s="161"/>
      <c r="I49" s="162"/>
      <c r="J49" s="63"/>
      <c r="K49" s="63"/>
      <c r="L49" s="63"/>
    </row>
    <row r="50" spans="1:12" ht="18" customHeight="1" x14ac:dyDescent="0.15">
      <c r="A50" s="163" t="str">
        <f>IFERROR(INDEX($A:$I,MATCH(15,$J:$J,0),2),"")</f>
        <v/>
      </c>
      <c r="B50" s="164"/>
      <c r="C50" s="165"/>
      <c r="D50" s="166"/>
      <c r="E50" s="167"/>
      <c r="F50" s="67" t="s">
        <v>91</v>
      </c>
      <c r="G50" s="171"/>
      <c r="H50" s="172"/>
      <c r="I50" s="173"/>
      <c r="J50" s="63"/>
      <c r="K50" s="63"/>
      <c r="L50" s="63"/>
    </row>
    <row r="51" spans="1:12" ht="8.25" customHeight="1" x14ac:dyDescent="0.15">
      <c r="B51" s="64"/>
      <c r="C51" s="65"/>
      <c r="D51" s="66"/>
      <c r="E51" s="66"/>
      <c r="F51" s="66"/>
      <c r="G51" s="66"/>
      <c r="H51" s="66"/>
      <c r="I51" s="45"/>
      <c r="J51" s="45"/>
    </row>
    <row r="52" spans="1:12" ht="45.75" customHeight="1" x14ac:dyDescent="0.15">
      <c r="A52" s="174" t="s">
        <v>88</v>
      </c>
      <c r="B52" s="175"/>
      <c r="C52" s="175"/>
      <c r="D52" s="175"/>
      <c r="E52" s="175"/>
      <c r="F52" s="175"/>
      <c r="G52" s="175"/>
      <c r="H52" s="175"/>
      <c r="I52" s="176"/>
    </row>
    <row r="53" spans="1:12" ht="405" customHeight="1" x14ac:dyDescent="0.15">
      <c r="A53" s="168"/>
      <c r="B53" s="169"/>
      <c r="C53" s="169"/>
      <c r="D53" s="169"/>
      <c r="E53" s="169"/>
      <c r="F53" s="169"/>
      <c r="G53" s="169"/>
      <c r="H53" s="169"/>
      <c r="I53" s="170"/>
      <c r="J53" s="68" t="str">
        <f>"現在"&amp;LEN(A53)&amp;"文字です"</f>
        <v>現在0文字です</v>
      </c>
    </row>
    <row r="54" spans="1:12" x14ac:dyDescent="0.15">
      <c r="A54" s="69" t="str">
        <f>IF(A53="","※未入力です","")</f>
        <v>※未入力です</v>
      </c>
    </row>
    <row r="55" spans="1:12" x14ac:dyDescent="0.15">
      <c r="A55" s="69"/>
    </row>
    <row r="56" spans="1:12" ht="19.5" customHeight="1" x14ac:dyDescent="0.15">
      <c r="A56" s="177" t="s">
        <v>89</v>
      </c>
      <c r="B56" s="178"/>
      <c r="C56" s="178"/>
      <c r="D56" s="178"/>
      <c r="E56" s="178"/>
      <c r="F56" s="178"/>
      <c r="G56" s="178"/>
      <c r="H56" s="178"/>
      <c r="I56" s="179"/>
    </row>
    <row r="57" spans="1:12" ht="191.25" customHeight="1" x14ac:dyDescent="0.15">
      <c r="A57" s="168"/>
      <c r="B57" s="169"/>
      <c r="C57" s="169"/>
      <c r="D57" s="169"/>
      <c r="E57" s="169"/>
      <c r="F57" s="169"/>
      <c r="G57" s="169"/>
      <c r="H57" s="169"/>
      <c r="I57" s="170"/>
      <c r="J57" s="68" t="str">
        <f>"現在"&amp;LEN(A57)&amp;"文字です"</f>
        <v>現在0文字です</v>
      </c>
    </row>
    <row r="58" spans="1:12" x14ac:dyDescent="0.15">
      <c r="A58" s="69" t="str">
        <f>IF(A57="","※未入力です","")</f>
        <v>※未入力です</v>
      </c>
    </row>
  </sheetData>
  <sheetProtection algorithmName="SHA-512" hashValue="KW0aBDIbXwQWhu1j8HQgsDV+6U38zrdUq7YmM5CRcoK5DFLE+qf3wv/oQ7JXqyEuTKIUyOkQfRquItfAzzsttg==" saltValue="ZSC1LBB/mx2Rzjl4SsHJBA==" spinCount="100000" sheet="1" objects="1" scenarios="1"/>
  <mergeCells count="110">
    <mergeCell ref="A57:I57"/>
    <mergeCell ref="A50:C50"/>
    <mergeCell ref="D50:E50"/>
    <mergeCell ref="G50:I50"/>
    <mergeCell ref="A52:I52"/>
    <mergeCell ref="A53:I53"/>
    <mergeCell ref="A56:I56"/>
    <mergeCell ref="A48:C48"/>
    <mergeCell ref="D48:E48"/>
    <mergeCell ref="G48:I48"/>
    <mergeCell ref="A49:C49"/>
    <mergeCell ref="D49:E49"/>
    <mergeCell ref="G49:I49"/>
    <mergeCell ref="A46:C46"/>
    <mergeCell ref="D46:E46"/>
    <mergeCell ref="G46:I46"/>
    <mergeCell ref="A47:C47"/>
    <mergeCell ref="D47:E47"/>
    <mergeCell ref="G47:I47"/>
    <mergeCell ref="A44:C44"/>
    <mergeCell ref="D44:E44"/>
    <mergeCell ref="G44:I44"/>
    <mergeCell ref="A45:C45"/>
    <mergeCell ref="D45:E45"/>
    <mergeCell ref="G45:I45"/>
    <mergeCell ref="A42:C42"/>
    <mergeCell ref="D42:E42"/>
    <mergeCell ref="G42:I42"/>
    <mergeCell ref="A43:C43"/>
    <mergeCell ref="D43:E43"/>
    <mergeCell ref="G43:I43"/>
    <mergeCell ref="A40:C40"/>
    <mergeCell ref="D40:E40"/>
    <mergeCell ref="G40:I40"/>
    <mergeCell ref="A41:C41"/>
    <mergeCell ref="D41:E41"/>
    <mergeCell ref="G41:I41"/>
    <mergeCell ref="A38:C38"/>
    <mergeCell ref="D38:E38"/>
    <mergeCell ref="G38:I38"/>
    <mergeCell ref="A39:C39"/>
    <mergeCell ref="D39:E39"/>
    <mergeCell ref="G39:I39"/>
    <mergeCell ref="A36:C36"/>
    <mergeCell ref="D36:E36"/>
    <mergeCell ref="G36:I36"/>
    <mergeCell ref="A37:C37"/>
    <mergeCell ref="D37:E37"/>
    <mergeCell ref="G37:I37"/>
    <mergeCell ref="A31:E31"/>
    <mergeCell ref="F31:H31"/>
    <mergeCell ref="A33:I33"/>
    <mergeCell ref="A34:C34"/>
    <mergeCell ref="D34:I34"/>
    <mergeCell ref="A35:C35"/>
    <mergeCell ref="D35:E35"/>
    <mergeCell ref="G35:I35"/>
    <mergeCell ref="B28:C28"/>
    <mergeCell ref="D28:E28"/>
    <mergeCell ref="B29:C29"/>
    <mergeCell ref="D29:E29"/>
    <mergeCell ref="B30:C30"/>
    <mergeCell ref="D30:E30"/>
    <mergeCell ref="B24:C24"/>
    <mergeCell ref="B25:C25"/>
    <mergeCell ref="D25:E25"/>
    <mergeCell ref="B26:C26"/>
    <mergeCell ref="D26:E26"/>
    <mergeCell ref="B27:C27"/>
    <mergeCell ref="D27:E27"/>
    <mergeCell ref="B19:C19"/>
    <mergeCell ref="D19:E19"/>
    <mergeCell ref="B20:C20"/>
    <mergeCell ref="B21:C21"/>
    <mergeCell ref="B22:C22"/>
    <mergeCell ref="B23:C23"/>
    <mergeCell ref="B16:C16"/>
    <mergeCell ref="D16:E16"/>
    <mergeCell ref="B17:C17"/>
    <mergeCell ref="D17:E17"/>
    <mergeCell ref="B18:C18"/>
    <mergeCell ref="D18:E18"/>
    <mergeCell ref="A13:I13"/>
    <mergeCell ref="B14:C14"/>
    <mergeCell ref="D14:E14"/>
    <mergeCell ref="F14:H14"/>
    <mergeCell ref="B15:C15"/>
    <mergeCell ref="D15:E15"/>
    <mergeCell ref="A1:I1"/>
    <mergeCell ref="A4:B4"/>
    <mergeCell ref="C4:H4"/>
    <mergeCell ref="A5:B5"/>
    <mergeCell ref="C5:H5"/>
    <mergeCell ref="A6:B6"/>
    <mergeCell ref="C6:H6"/>
    <mergeCell ref="A10:B12"/>
    <mergeCell ref="C10:E10"/>
    <mergeCell ref="F10:H10"/>
    <mergeCell ref="C11:E11"/>
    <mergeCell ref="F11:H11"/>
    <mergeCell ref="C12:E12"/>
    <mergeCell ref="F12:H12"/>
    <mergeCell ref="A7:B7"/>
    <mergeCell ref="C7:D7"/>
    <mergeCell ref="E7:G7"/>
    <mergeCell ref="A8:B9"/>
    <mergeCell ref="C8:D8"/>
    <mergeCell ref="E8:H8"/>
    <mergeCell ref="C9:D9"/>
    <mergeCell ref="E9:H9"/>
  </mergeCells>
  <phoneticPr fontId="1"/>
  <conditionalFormatting sqref="C12:H12 B16:E30 F15:H31 I15:I30">
    <cfRule type="notContainsBlanks" dxfId="6" priority="7">
      <formula>LEN(TRIM(B12))&gt;0</formula>
    </cfRule>
  </conditionalFormatting>
  <conditionalFormatting sqref="A16:A30">
    <cfRule type="notContainsBlanks" dxfId="5" priority="6" stopIfTrue="1">
      <formula>LEN(TRIM(A16))&gt;0</formula>
    </cfRule>
  </conditionalFormatting>
  <conditionalFormatting sqref="A35:A50">
    <cfRule type="notContainsBlanks" dxfId="4" priority="5" stopIfTrue="1">
      <formula>LEN(TRIM(A35))&gt;0</formula>
    </cfRule>
  </conditionalFormatting>
  <conditionalFormatting sqref="D35:D50">
    <cfRule type="expression" dxfId="3" priority="3" stopIfTrue="1">
      <formula>$D35&lt;&gt;""</formula>
    </cfRule>
  </conditionalFormatting>
  <conditionalFormatting sqref="D35:E50">
    <cfRule type="expression" dxfId="2" priority="4" stopIfTrue="1">
      <formula>$A35&lt;&gt;""</formula>
    </cfRule>
  </conditionalFormatting>
  <conditionalFormatting sqref="A53:I53">
    <cfRule type="expression" dxfId="1" priority="2">
      <formula>$A$53&lt;&gt;""</formula>
    </cfRule>
  </conditionalFormatting>
  <conditionalFormatting sqref="A57:I57">
    <cfRule type="expression" dxfId="0" priority="1">
      <formula>$A$57&lt;&gt;""</formula>
    </cfRule>
  </conditionalFormatting>
  <dataValidations disablePrompts="1" count="2">
    <dataValidation type="date" allowBlank="1" showInputMessage="1" showErrorMessage="1" sqref="F16:F30">
      <formula1>1</formula1>
      <formula2>109575</formula2>
    </dataValidation>
    <dataValidation type="list" allowBlank="1" showInputMessage="1" showErrorMessage="1" sqref="A16:A30">
      <formula1>"○"</formula1>
    </dataValidation>
  </dataValidations>
  <pageMargins left="0.70866141732283472" right="0.70866141732283472" top="0.35433070866141736" bottom="0.35433070866141736" header="0.31496062992125984" footer="0.31496062992125984"/>
  <pageSetup paperSize="9" scale="86" orientation="portrait" r:id="rId1"/>
  <headerFooter>
    <oddHeader xml:space="preserve">&amp;R
</oddHeader>
  </headerFooter>
  <rowBreaks count="1" manualBreakCount="1">
    <brk id="50" max="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申請書の提出方法について</vt:lpstr>
      <vt:lpstr>様式第3号_入力項目</vt:lpstr>
      <vt:lpstr>様式第3号_出力シート※印刷・押印をしてください</vt:lpstr>
      <vt:lpstr>別添2_実践申立書</vt:lpstr>
      <vt:lpstr>別添2_実践申立書!Print_Area</vt:lpstr>
      <vt:lpstr>様式第3号_出力シート※印刷・押印をしてください!Print_Area</vt:lpstr>
      <vt:lpstr>様式第3号_入力項目!Print_Area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a-takeuchi</dc:creator>
  <cp:lastModifiedBy>a-takeuchi</cp:lastModifiedBy>
  <cp:lastPrinted>2024-01-15T09:58:46Z</cp:lastPrinted>
  <dcterms:created xsi:type="dcterms:W3CDTF">2020-07-27T09:24:05Z</dcterms:created>
  <dcterms:modified xsi:type="dcterms:W3CDTF">2024-04-01T07:45:47Z</dcterms:modified>
</cp:coreProperties>
</file>